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codeName="{4470D2CD-2249-CD33-4A35-6F278624656F}"/>
  <workbookPr codeName="ThisWorkbook"/>
  <mc:AlternateContent xmlns:mc="http://schemas.openxmlformats.org/markup-compatibility/2006">
    <mc:Choice Requires="x15">
      <x15ac:absPath xmlns:x15ac="http://schemas.microsoft.com/office/spreadsheetml/2010/11/ac" url="https://livexemail.sharepoint.com/Marketing/Marketing Team  Documents/Content/Market Updates/2020/8. Aug/19.08.20_Exposure_bids/"/>
    </mc:Choice>
  </mc:AlternateContent>
  <xr:revisionPtr revIDLastSave="112" documentId="114_{E37E0701-07C5-44EA-80FD-854F13E326D6}" xr6:coauthVersionLast="45" xr6:coauthVersionMax="45" xr10:uidLastSave="{4C17806C-A6FF-472C-A36A-02694096A5C6}"/>
  <bookViews>
    <workbookView xWindow="-120" yWindow="-120" windowWidth="29040" windowHeight="15840" xr2:uid="{00000000-000D-0000-FFFF-FFFF00000000}"/>
  </bookViews>
  <sheets>
    <sheet name="Liv-ex" sheetId="1" r:id="rId1"/>
  </sheets>
  <definedNames>
    <definedName name="Slicer_Region">#N/A</definedName>
    <definedName name="Slicer_Vintage">#N/A</definedName>
    <definedName name="Slicer_Win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J29" i="1"/>
  <c r="J44" i="1"/>
  <c r="J49" i="1"/>
  <c r="J53" i="1"/>
  <c r="J56" i="1"/>
  <c r="J59" i="1"/>
  <c r="J60" i="1"/>
  <c r="J67" i="1"/>
  <c r="J77" i="1"/>
  <c r="J83" i="1"/>
  <c r="J132" i="1"/>
  <c r="J104" i="1"/>
  <c r="J105" i="1"/>
  <c r="J125" i="1"/>
  <c r="J139" i="1"/>
  <c r="J142" i="1"/>
  <c r="J143" i="1"/>
  <c r="J145" i="1"/>
  <c r="J146" i="1"/>
  <c r="J147" i="1"/>
  <c r="J153" i="1"/>
  <c r="J154" i="1"/>
  <c r="J163" i="1"/>
  <c r="J173" i="1"/>
  <c r="J174" i="1"/>
  <c r="J175" i="1"/>
  <c r="J198" i="1"/>
  <c r="J204" i="1"/>
  <c r="J205" i="1"/>
  <c r="J210" i="1"/>
  <c r="J227" i="1"/>
  <c r="J241" i="1"/>
  <c r="J258" i="1"/>
  <c r="J263" i="1"/>
  <c r="J265" i="1"/>
  <c r="J266" i="1"/>
  <c r="J272" i="1"/>
  <c r="J24" i="1"/>
  <c r="J92" i="1"/>
  <c r="J106" i="1"/>
  <c r="J107" i="1"/>
  <c r="J108" i="1"/>
  <c r="J126" i="1"/>
  <c r="J14" i="1"/>
  <c r="J19" i="1"/>
  <c r="J30" i="1"/>
  <c r="J31" i="1"/>
  <c r="J36" i="1"/>
  <c r="J57" i="1"/>
  <c r="J58" i="1"/>
  <c r="J109" i="1"/>
  <c r="J110" i="1"/>
  <c r="J176" i="1"/>
  <c r="J273" i="1"/>
  <c r="J25" i="1"/>
  <c r="J33" i="1"/>
  <c r="J34" i="1"/>
  <c r="J50" i="1"/>
  <c r="J54" i="1"/>
  <c r="J61" i="1"/>
  <c r="J74" i="1"/>
  <c r="J133" i="1"/>
  <c r="J93" i="1"/>
  <c r="J99" i="1"/>
  <c r="J100" i="1"/>
  <c r="J111" i="1"/>
  <c r="J120" i="1"/>
  <c r="J124" i="1"/>
  <c r="J136" i="1"/>
  <c r="J155" i="1"/>
  <c r="J177" i="1"/>
  <c r="J178" i="1"/>
  <c r="J193" i="1"/>
  <c r="J194" i="1"/>
  <c r="J199" i="1"/>
  <c r="J211" i="1"/>
  <c r="J249" i="1"/>
  <c r="J250" i="1"/>
  <c r="J251" i="1"/>
  <c r="J259" i="1"/>
  <c r="J271" i="1"/>
  <c r="J20" i="1"/>
  <c r="J28" i="1"/>
  <c r="J45" i="1"/>
  <c r="J46" i="1"/>
  <c r="J47" i="1"/>
  <c r="J72" i="1"/>
  <c r="J73" i="1"/>
  <c r="J75" i="1"/>
  <c r="J76" i="1"/>
  <c r="J82" i="1"/>
  <c r="J84" i="1"/>
  <c r="J85" i="1"/>
  <c r="J94" i="1"/>
  <c r="J95" i="1"/>
  <c r="J97" i="1"/>
  <c r="J101" i="1"/>
  <c r="J112" i="1"/>
  <c r="J144" i="1"/>
  <c r="J148" i="1"/>
  <c r="J156" i="1"/>
  <c r="J157" i="1"/>
  <c r="J188" i="1"/>
  <c r="J189" i="1"/>
  <c r="J190" i="1"/>
  <c r="J191" i="1"/>
  <c r="J192" i="1"/>
  <c r="J206" i="1"/>
  <c r="J228" i="1"/>
  <c r="J248" i="1"/>
  <c r="J256" i="1"/>
  <c r="J270" i="1"/>
  <c r="J267" i="1"/>
  <c r="J268" i="1"/>
  <c r="J269" i="1"/>
  <c r="J22" i="1"/>
  <c r="J35" i="1"/>
  <c r="J37" i="1"/>
  <c r="J48" i="1"/>
  <c r="J51" i="1"/>
  <c r="J55" i="1"/>
  <c r="J62" i="1"/>
  <c r="J63" i="1"/>
  <c r="J78" i="1"/>
  <c r="J86" i="1"/>
  <c r="J113" i="1"/>
  <c r="J121" i="1"/>
  <c r="J131" i="1"/>
  <c r="J158" i="1"/>
  <c r="J159" i="1"/>
  <c r="J164" i="1"/>
  <c r="J197" i="1"/>
  <c r="J200" i="1"/>
  <c r="J212" i="1"/>
  <c r="J213" i="1"/>
  <c r="J231" i="1"/>
  <c r="J247" i="1"/>
  <c r="J275" i="1"/>
  <c r="J21" i="1"/>
  <c r="J27" i="1"/>
  <c r="J64" i="1"/>
  <c r="J38" i="1"/>
  <c r="J39" i="1"/>
  <c r="J69" i="1"/>
  <c r="J96" i="1"/>
  <c r="J160" i="1"/>
  <c r="J165" i="1"/>
  <c r="J179" i="1"/>
  <c r="J214" i="1"/>
  <c r="J232" i="1"/>
  <c r="J242" i="1"/>
  <c r="J260" i="1"/>
  <c r="J264" i="1"/>
  <c r="J68" i="1"/>
  <c r="J149" i="1"/>
  <c r="J150" i="1"/>
  <c r="J236" i="1"/>
  <c r="J23" i="1"/>
  <c r="J70" i="1"/>
  <c r="J71" i="1"/>
  <c r="J87" i="1"/>
  <c r="J114" i="1"/>
  <c r="J127" i="1"/>
  <c r="J140" i="1"/>
  <c r="J166" i="1"/>
  <c r="J167" i="1"/>
  <c r="J215" i="1"/>
  <c r="J216" i="1"/>
  <c r="J217" i="1"/>
  <c r="J218" i="1"/>
  <c r="J233" i="1"/>
  <c r="J234" i="1"/>
  <c r="J235" i="1"/>
  <c r="J237" i="1"/>
  <c r="J243" i="1"/>
  <c r="J257" i="1"/>
  <c r="J261" i="1"/>
  <c r="J17" i="1"/>
  <c r="J26" i="1"/>
  <c r="J52" i="1"/>
  <c r="J79" i="1"/>
  <c r="J80" i="1"/>
  <c r="J102" i="1"/>
  <c r="J103" i="1"/>
  <c r="J151" i="1"/>
  <c r="J152" i="1"/>
  <c r="J161" i="1"/>
  <c r="J219" i="1"/>
  <c r="J220" i="1"/>
  <c r="J229" i="1"/>
  <c r="J230" i="1"/>
  <c r="J252" i="1"/>
  <c r="J274" i="1"/>
  <c r="J277" i="1"/>
  <c r="J15" i="1"/>
  <c r="J65" i="1"/>
  <c r="J66" i="1"/>
  <c r="J88" i="1"/>
  <c r="J122" i="1"/>
  <c r="J128" i="1"/>
  <c r="J168" i="1"/>
  <c r="J169" i="1"/>
  <c r="J180" i="1"/>
  <c r="J181" i="1"/>
  <c r="J207" i="1"/>
  <c r="J208" i="1"/>
  <c r="J221" i="1"/>
  <c r="J222" i="1"/>
  <c r="J40" i="1"/>
  <c r="J81" i="1"/>
  <c r="J129" i="1"/>
  <c r="J130" i="1"/>
  <c r="J137" i="1"/>
  <c r="J196" i="1"/>
  <c r="J209" i="1"/>
  <c r="J223" i="1"/>
  <c r="J238" i="1"/>
  <c r="J253" i="1"/>
  <c r="J41" i="1"/>
  <c r="J42" i="1"/>
  <c r="J115" i="1"/>
  <c r="J123" i="1"/>
  <c r="J170" i="1"/>
  <c r="J201" i="1"/>
  <c r="J224" i="1"/>
  <c r="J240" i="1"/>
  <c r="J244" i="1"/>
  <c r="J246" i="1"/>
  <c r="J276" i="1"/>
  <c r="J89" i="1"/>
  <c r="J134" i="1"/>
  <c r="J195" i="1"/>
  <c r="J202" i="1"/>
  <c r="J43" i="1"/>
  <c r="J116" i="1"/>
  <c r="J162" i="1"/>
  <c r="J182" i="1"/>
  <c r="J183" i="1"/>
  <c r="J184" i="1"/>
  <c r="J203" i="1"/>
  <c r="J225" i="1"/>
  <c r="J239" i="1"/>
  <c r="J262" i="1"/>
  <c r="J185" i="1"/>
  <c r="J16" i="1"/>
  <c r="J90" i="1"/>
  <c r="J141" i="1"/>
  <c r="J171" i="1"/>
  <c r="J172" i="1"/>
  <c r="J186" i="1"/>
  <c r="J226" i="1"/>
  <c r="J91" i="1"/>
  <c r="J135" i="1"/>
  <c r="J32" i="1"/>
  <c r="J245" i="1"/>
  <c r="J254" i="1"/>
  <c r="J117" i="1"/>
  <c r="J118" i="1"/>
  <c r="J187" i="1"/>
  <c r="J98" i="1"/>
  <c r="J119" i="1"/>
  <c r="J138" i="1"/>
  <c r="J255" i="1"/>
  <c r="J280" i="1"/>
  <c r="J278" i="1"/>
  <c r="J279" i="1"/>
  <c r="J281" i="1"/>
  <c r="J284" i="1"/>
  <c r="J285" i="1"/>
  <c r="J286" i="1"/>
  <c r="J287" i="1"/>
  <c r="J290" i="1"/>
  <c r="J294" i="1"/>
  <c r="J306" i="1"/>
  <c r="J307" i="1"/>
  <c r="J282" i="1"/>
  <c r="J289" i="1"/>
  <c r="J293" i="1"/>
  <c r="J296" i="1"/>
  <c r="J303" i="1"/>
  <c r="J288" i="1"/>
  <c r="J291" i="1"/>
  <c r="J295" i="1"/>
  <c r="J304" i="1"/>
  <c r="J283" i="1"/>
  <c r="J299" i="1"/>
  <c r="J301" i="1"/>
  <c r="J308" i="1"/>
  <c r="J300" i="1"/>
  <c r="J292" i="1"/>
  <c r="J302" i="1"/>
  <c r="J305" i="1"/>
  <c r="J297" i="1"/>
  <c r="J298" i="1"/>
  <c r="J309" i="1"/>
  <c r="J313" i="1"/>
  <c r="J314" i="1"/>
  <c r="J320" i="1"/>
  <c r="J321" i="1"/>
  <c r="J322" i="1"/>
  <c r="J323" i="1"/>
  <c r="J324" i="1"/>
  <c r="J327" i="1"/>
  <c r="J316" i="1"/>
  <c r="J325" i="1"/>
  <c r="J326" i="1"/>
  <c r="J317" i="1"/>
  <c r="J319" i="1"/>
  <c r="J328" i="1"/>
  <c r="J310" i="1"/>
  <c r="J318" i="1"/>
  <c r="J315" i="1"/>
  <c r="J311" i="1"/>
  <c r="J312" i="1"/>
  <c r="J353" i="1"/>
  <c r="J362" i="1"/>
  <c r="J334" i="1"/>
  <c r="J342" i="1"/>
  <c r="J351" i="1"/>
  <c r="J354" i="1"/>
  <c r="J363" i="1"/>
  <c r="J364" i="1"/>
  <c r="J333" i="1"/>
  <c r="J335" i="1"/>
  <c r="J336" i="1"/>
  <c r="J337" i="1"/>
  <c r="J343" i="1"/>
  <c r="J355" i="1"/>
  <c r="J374" i="1"/>
  <c r="J377" i="1"/>
  <c r="J378" i="1"/>
  <c r="J379" i="1"/>
  <c r="J375" i="1"/>
  <c r="J376" i="1"/>
  <c r="J338" i="1"/>
  <c r="J348" i="1"/>
  <c r="J365" i="1"/>
  <c r="J370" i="1"/>
  <c r="J349" i="1"/>
  <c r="J339" i="1"/>
  <c r="J340" i="1"/>
  <c r="J356" i="1"/>
  <c r="J357" i="1"/>
  <c r="J358" i="1"/>
  <c r="J359" i="1"/>
  <c r="J360" i="1"/>
  <c r="J361" i="1"/>
  <c r="J341" i="1"/>
  <c r="J371" i="1"/>
  <c r="J372" i="1"/>
  <c r="J373" i="1"/>
  <c r="J350" i="1"/>
  <c r="J329" i="1"/>
  <c r="J330" i="1"/>
  <c r="J331" i="1"/>
  <c r="J332" i="1"/>
  <c r="J344" i="1"/>
  <c r="J345" i="1"/>
  <c r="J346" i="1"/>
  <c r="J347" i="1"/>
  <c r="J352" i="1"/>
  <c r="J366" i="1"/>
  <c r="J367" i="1"/>
  <c r="J368" i="1"/>
  <c r="J369" i="1"/>
  <c r="J411" i="1"/>
  <c r="J413" i="1"/>
  <c r="J435" i="1"/>
  <c r="J392" i="1"/>
  <c r="J402" i="1"/>
  <c r="J412" i="1"/>
  <c r="J420" i="1"/>
  <c r="J421" i="1"/>
  <c r="J422" i="1"/>
  <c r="J423" i="1"/>
  <c r="J424" i="1"/>
  <c r="J456" i="1"/>
  <c r="J465" i="1"/>
  <c r="J394" i="1"/>
  <c r="J395" i="1"/>
  <c r="J398" i="1"/>
  <c r="J403" i="1"/>
  <c r="J405" i="1"/>
  <c r="J407" i="1"/>
  <c r="J415" i="1"/>
  <c r="J425" i="1"/>
  <c r="J430" i="1"/>
  <c r="J434" i="1"/>
  <c r="J437" i="1"/>
  <c r="J438" i="1"/>
  <c r="J439" i="1"/>
  <c r="J451" i="1"/>
  <c r="J452" i="1"/>
  <c r="J457" i="1"/>
  <c r="J458" i="1"/>
  <c r="J459" i="1"/>
  <c r="J467" i="1"/>
  <c r="J393" i="1"/>
  <c r="J397" i="1"/>
  <c r="J414" i="1"/>
  <c r="J416" i="1"/>
  <c r="J426" i="1"/>
  <c r="J427" i="1"/>
  <c r="J440" i="1"/>
  <c r="J450" i="1"/>
  <c r="J453" i="1"/>
  <c r="J460" i="1"/>
  <c r="J417" i="1"/>
  <c r="J432" i="1"/>
  <c r="J441" i="1"/>
  <c r="J454" i="1"/>
  <c r="J396" i="1"/>
  <c r="J408" i="1"/>
  <c r="J428" i="1"/>
  <c r="J431" i="1"/>
  <c r="J442" i="1"/>
  <c r="J443" i="1"/>
  <c r="J461" i="1"/>
  <c r="J400" i="1"/>
  <c r="J404" i="1"/>
  <c r="J418" i="1"/>
  <c r="J444" i="1"/>
  <c r="J455" i="1"/>
  <c r="J462" i="1"/>
  <c r="J466" i="1"/>
  <c r="J429" i="1"/>
  <c r="J445" i="1"/>
  <c r="J399" i="1"/>
  <c r="J409" i="1"/>
  <c r="J433" i="1"/>
  <c r="J463" i="1"/>
  <c r="J446" i="1"/>
  <c r="J447" i="1"/>
  <c r="J448" i="1"/>
  <c r="J401" i="1"/>
  <c r="J406" i="1"/>
  <c r="J410" i="1"/>
  <c r="J436" i="1"/>
  <c r="J449" i="1"/>
  <c r="J419" i="1"/>
  <c r="J464" i="1"/>
  <c r="J473" i="1"/>
  <c r="J474" i="1"/>
  <c r="J481" i="1"/>
  <c r="J492" i="1"/>
  <c r="J503" i="1"/>
  <c r="J504" i="1"/>
  <c r="J472" i="1"/>
  <c r="J476" i="1"/>
  <c r="J482" i="1"/>
  <c r="J493" i="1"/>
  <c r="J494" i="1"/>
  <c r="J495" i="1"/>
  <c r="J496" i="1"/>
  <c r="J499" i="1"/>
  <c r="J500" i="1"/>
  <c r="J505" i="1"/>
  <c r="J475" i="1"/>
  <c r="J477" i="1"/>
  <c r="J479" i="1"/>
  <c r="J483" i="1"/>
  <c r="J484" i="1"/>
  <c r="J498" i="1"/>
  <c r="J506" i="1"/>
  <c r="J478" i="1"/>
  <c r="J485" i="1"/>
  <c r="J486" i="1"/>
  <c r="J487" i="1"/>
  <c r="J501" i="1"/>
  <c r="J502" i="1"/>
  <c r="J480" i="1"/>
  <c r="J488" i="1"/>
  <c r="J489" i="1"/>
  <c r="J490" i="1"/>
  <c r="J491" i="1"/>
  <c r="J497" i="1"/>
  <c r="J383" i="1"/>
  <c r="J389" i="1"/>
  <c r="J390" i="1"/>
  <c r="J384" i="1"/>
  <c r="J386" i="1"/>
  <c r="J388" i="1"/>
  <c r="J387" i="1"/>
  <c r="J385" i="1"/>
  <c r="J382" i="1"/>
  <c r="J11" i="1"/>
  <c r="J12" i="1"/>
  <c r="J380" i="1"/>
  <c r="J381" i="1"/>
  <c r="J471" i="1"/>
  <c r="J511" i="1"/>
  <c r="J512" i="1"/>
  <c r="J470" i="1"/>
  <c r="J469" i="1"/>
  <c r="J468" i="1"/>
  <c r="J510" i="1"/>
  <c r="J507" i="1"/>
  <c r="J508" i="1"/>
  <c r="J509" i="1"/>
  <c r="J391" i="1"/>
  <c r="J13" i="1" l="1"/>
</calcChain>
</file>

<file path=xl/sharedStrings.xml><?xml version="1.0" encoding="utf-8"?>
<sst xmlns="http://schemas.openxmlformats.org/spreadsheetml/2006/main" count="1554" uniqueCount="304">
  <si>
    <t>Wine</t>
  </si>
  <si>
    <t>Vintage</t>
  </si>
  <si>
    <t>Unit Size</t>
  </si>
  <si>
    <t>Latest LWIN</t>
  </si>
  <si>
    <r>
      <rPr>
        <sz val="11"/>
        <color rgb="FF000000"/>
        <rFont val="Arial"/>
        <family val="2"/>
      </rPr>
      <t>Please '</t>
    </r>
    <r>
      <rPr>
        <b/>
        <sz val="11"/>
        <color rgb="FF000000"/>
        <rFont val="Arial"/>
        <family val="2"/>
      </rPr>
      <t xml:space="preserve">Enable Editing' </t>
    </r>
    <r>
      <rPr>
        <sz val="11"/>
        <color rgb="FF000000"/>
        <rFont val="Arial"/>
        <family val="2"/>
      </rPr>
      <t>and '</t>
    </r>
    <r>
      <rPr>
        <b/>
        <sz val="11"/>
        <color rgb="FF000000"/>
        <rFont val="Arial"/>
        <family val="2"/>
      </rPr>
      <t xml:space="preserve">Enable Content' </t>
    </r>
    <r>
      <rPr>
        <sz val="11"/>
        <color rgb="FF000000"/>
        <rFont val="Arial"/>
        <family val="2"/>
      </rPr>
      <t>to interact with the sheet</t>
    </r>
  </si>
  <si>
    <t>LWIN11</t>
  </si>
  <si>
    <t>Quantity</t>
  </si>
  <si>
    <t>Region</t>
  </si>
  <si>
    <t>Als = Alsace</t>
  </si>
  <si>
    <t>Arg = Argentina</t>
  </si>
  <si>
    <t>Aus = Australia</t>
  </si>
  <si>
    <t>Aut = Austria</t>
  </si>
  <si>
    <t>Bdxr = Bordeaux red</t>
  </si>
  <si>
    <t>Bdxw = Bordeaux white</t>
  </si>
  <si>
    <t>Bgnr = Burgundy red</t>
  </si>
  <si>
    <t>Cham = Champagne</t>
  </si>
  <si>
    <t>Chl = Chile</t>
  </si>
  <si>
    <t>Deu = Germany</t>
  </si>
  <si>
    <t>Eng = England</t>
  </si>
  <si>
    <t>Esp = Spain</t>
  </si>
  <si>
    <t>Hun = Hungary</t>
  </si>
  <si>
    <t>Jur = Jura</t>
  </si>
  <si>
    <t>Loi = Loire</t>
  </si>
  <si>
    <t>Nzl = New Zealand</t>
  </si>
  <si>
    <t>Prt = Port</t>
  </si>
  <si>
    <t>Rho = Rhone</t>
  </si>
  <si>
    <t>Sfr = Southern France</t>
  </si>
  <si>
    <t xml:space="preserve">Svn = Slovenia </t>
  </si>
  <si>
    <t>Usa = Usa</t>
  </si>
  <si>
    <t xml:space="preserve">Zaf = South Africa </t>
  </si>
  <si>
    <t>Ita = Italy</t>
  </si>
  <si>
    <t>Bgnr = Burgundy white</t>
  </si>
  <si>
    <t>bdxr</t>
  </si>
  <si>
    <t>Carruades de Lafite, Pauillac</t>
  </si>
  <si>
    <t>6x75</t>
  </si>
  <si>
    <t>Chateau Ausone, Saint-Emilion Grand Cru</t>
  </si>
  <si>
    <t>Chateau Beychevelle, Saint-Julien</t>
  </si>
  <si>
    <t>Chateau Canon, Saint-Emilion Grand Cru</t>
  </si>
  <si>
    <t>Chateau Clerc Milon, Pauillac</t>
  </si>
  <si>
    <t>Chateau Clinet, Pomerol</t>
  </si>
  <si>
    <t>chateau D'aiguilhe, Castillon-Cotes de Bordeaux</t>
  </si>
  <si>
    <t>Chateau d'Issan, Margaux</t>
  </si>
  <si>
    <t>Chateau Duhart-Milon, Pauillac</t>
  </si>
  <si>
    <t>Chateau Figeac, Saint-Emilion Grand Cru</t>
  </si>
  <si>
    <t>Chateau Haut-Bailly, Pessac-Leognan</t>
  </si>
  <si>
    <t>Chateau Haut-Brion, Pessac-Leognan</t>
  </si>
  <si>
    <t>Chateau L'Eglise-Clinet, Pomerol</t>
  </si>
  <si>
    <t>3x75</t>
  </si>
  <si>
    <t>Chateau Lafite Rothschild, Pauillac</t>
  </si>
  <si>
    <t>12x75</t>
  </si>
  <si>
    <t>Chateau Laroque, Saint-Emilion Grand Cru</t>
  </si>
  <si>
    <t>Chateau Leoville Poyferre, Saint-Julien</t>
  </si>
  <si>
    <t>Chateau Les Carmes Haut-Brion, Pessac-Leognan</t>
  </si>
  <si>
    <t>Chateau Lilian Ladouys, Saint-Estephe</t>
  </si>
  <si>
    <t>Chateau Lynch Bages, Pauillac</t>
  </si>
  <si>
    <t>Chateau Malescot St. Exupery, Margaux</t>
  </si>
  <si>
    <t>Chateau Margaux, Margaux</t>
  </si>
  <si>
    <t>Chateau Marquis d'Alesme, Margaux</t>
  </si>
  <si>
    <t>Chateau Mouton Rothschild, Pauillac</t>
  </si>
  <si>
    <t>Chateau Pichon Baron, Pauillac</t>
  </si>
  <si>
    <t>Chateau Pichon Longueville Comtesse de Lalande, Pauillac</t>
  </si>
  <si>
    <t>Chateau Pontet-Canet, Pauillac</t>
  </si>
  <si>
    <t>Chateau Rauzan-Segla, Margaux</t>
  </si>
  <si>
    <t>Chateau Tour Saint Christophe, Saint-Emilion Grand Cru</t>
  </si>
  <si>
    <t>Ducru-Beaucaillou, Saint-Julien</t>
  </si>
  <si>
    <t>La Dame de Montrose, Saint-Estephe</t>
  </si>
  <si>
    <t>Le Petit Mouton de Mouton Rothschild, Pauillac</t>
  </si>
  <si>
    <t>Reserve de la Comtesse, Pauillac</t>
  </si>
  <si>
    <t>Chateau Beau-Sejour Becot, Saint-Emilion Grand Cru</t>
  </si>
  <si>
    <t>Chateau Haut-Brisson, Saint-Emilion Grand Cru</t>
  </si>
  <si>
    <t>3x300</t>
  </si>
  <si>
    <t>1x300</t>
  </si>
  <si>
    <t>1x600</t>
  </si>
  <si>
    <t>Chateau Calon Segur, Saint-Estephe</t>
  </si>
  <si>
    <t>Chateau d'Armailhac, Pauillac</t>
  </si>
  <si>
    <t>1x150</t>
  </si>
  <si>
    <t>Roc de Cambes, Cotes de Bourg</t>
  </si>
  <si>
    <t>Chateau Beausejour Duffau-Lagarrosse, Saint-Emilion Grand Cru</t>
  </si>
  <si>
    <t>Chateau Branaire-Ducru, Saint-Julien</t>
  </si>
  <si>
    <t>3x150</t>
  </si>
  <si>
    <t>Chateau Grand-Puy-Lacoste, Pauillac</t>
  </si>
  <si>
    <t>Chateau La Clotte, Saint-Emilion Grand Cru</t>
  </si>
  <si>
    <t>Chateau La Mission Haut-Brion, Pessac-Leognan</t>
  </si>
  <si>
    <t>Chateau Lagrange, Saint-Julien</t>
  </si>
  <si>
    <t>Chateau Lamothe-Bergeron, Haut-Medoc</t>
  </si>
  <si>
    <t>Chateau Leoville Las Cases, Saint-Julien</t>
  </si>
  <si>
    <t>Chateau Pavie Macquin, Saint-Emilion Grand Cru</t>
  </si>
  <si>
    <t>Cos D'Estournel, Saint-Estephe</t>
  </si>
  <si>
    <t>L'Esprit de Chevalier, Pessac-Leognan</t>
  </si>
  <si>
    <t>Chateau Belle-Brise, Pomerol</t>
  </si>
  <si>
    <t>Chateau Grand Corbin-Despagne, Saint-Emilion Grand Cru</t>
  </si>
  <si>
    <t>Chateau Grand-Puy Ducasse, Pauillac</t>
  </si>
  <si>
    <t>Chateau Gruaud Larose, Saint-Julien</t>
  </si>
  <si>
    <t>Chateau Haut-Batailley, Pauillac</t>
  </si>
  <si>
    <t>Chateau La Conseillante, Pomerol</t>
  </si>
  <si>
    <t>Chateau La Fleur Morange, Saint-Emilion Mathilde</t>
  </si>
  <si>
    <t>24x37.5</t>
  </si>
  <si>
    <t>Chateau La Lagune, Haut-Medoc</t>
  </si>
  <si>
    <t>12x37.5</t>
  </si>
  <si>
    <t>Chateau Palmer, Margaux</t>
  </si>
  <si>
    <t>Chateau Pape Clement, Pessac-Leognan</t>
  </si>
  <si>
    <t>Clos Rene, Pomerol</t>
  </si>
  <si>
    <t>Domaine de Chevalier, Pessac-Leognan</t>
  </si>
  <si>
    <t>L'Esperance de Trotanoy, Pomerol</t>
  </si>
  <si>
    <t>Le Pin, Pomerol</t>
  </si>
  <si>
    <t>1x75</t>
  </si>
  <si>
    <t>Les Tourelles de Longueville, Pauillac</t>
  </si>
  <si>
    <t>Chateau Batailley, Pauillac</t>
  </si>
  <si>
    <t>Chateau Cheval Blanc, Saint-Emilion Grand Cru</t>
  </si>
  <si>
    <t>Chateau Le Thil, Pessac-Leognan</t>
  </si>
  <si>
    <t>Chateau Montrose, Saint-Estephe</t>
  </si>
  <si>
    <t>Chateau Phelan Segur, Saint-Estephe</t>
  </si>
  <si>
    <t>Chateau Smith Haut Lafitte, Pessac-Leognan</t>
  </si>
  <si>
    <t>Clos Manou, Medoc</t>
  </si>
  <si>
    <t>Sarget de Gruaud Larose, Saint-Julien</t>
  </si>
  <si>
    <t>Chateau Belair-Monange, Saint-Emilion Grand Cru</t>
  </si>
  <si>
    <t>Chateau Gazin, Pomerol</t>
  </si>
  <si>
    <t>Chateau La Fleur-Petrus, Pomerol</t>
  </si>
  <si>
    <t>Chateau Trotanoy, Pomerol</t>
  </si>
  <si>
    <t>Le Clarence de Haut-Brion, Pessac-Leognan</t>
  </si>
  <si>
    <t>Chateau Talbot, Saint-Julien</t>
  </si>
  <si>
    <t>Chateau Giscours, Margaux</t>
  </si>
  <si>
    <t>Chateau Gloria, Saint-Julien</t>
  </si>
  <si>
    <t>Chateau Latour, Pauillac</t>
  </si>
  <si>
    <t>6x150</t>
  </si>
  <si>
    <t>Chateau Angludet, Margaux</t>
  </si>
  <si>
    <t>Chateau Siaurac, Lalande de Pomerol</t>
  </si>
  <si>
    <t>Vieux Chateau Certan, Pomerol</t>
  </si>
  <si>
    <t>Chateau Pavie, Saint-Emilion Grand Cru</t>
  </si>
  <si>
    <t>Chateau Tertre Roteboeuf, Saint-Emilion Grand Cru</t>
  </si>
  <si>
    <t>Chateau Trotte Vieille, Saint-Emilion Grand Cru</t>
  </si>
  <si>
    <t>Clos Fourtet, Saint-Emilion Grand Cru</t>
  </si>
  <si>
    <t>Segla, Margaux</t>
  </si>
  <si>
    <t>Chateau Leoville Barton, Saint-Julien</t>
  </si>
  <si>
    <t>Clos du Marquis, Saint-Julien</t>
  </si>
  <si>
    <t>bdxw</t>
  </si>
  <si>
    <t>Chateau Mouton Rothschild, Aile d'Argent</t>
  </si>
  <si>
    <t>Chateau d'Yquem, Sauternes</t>
  </si>
  <si>
    <t>bgnr</t>
  </si>
  <si>
    <t>Alain Hudelot Noellat, Vosne Romanee Suchots</t>
  </si>
  <si>
    <t>Charles Lachaux, Bourgogne Rouge La Croix Blanche</t>
  </si>
  <si>
    <t>Charles Lachaux, Gevrey Chambertin En Reniard</t>
  </si>
  <si>
    <t>Charles Lachaux, Pommard Aupres Du Clos</t>
  </si>
  <si>
    <t>Charles Lachaux, Volnay Les Santenots</t>
  </si>
  <si>
    <t>Domaine Clos Tart, Clos Tart</t>
  </si>
  <si>
    <t>Fontaine Gagnard, Criots Batard Montrachet</t>
  </si>
  <si>
    <t>Morey Coffinet, Chassagne Montrachet Clos Saint Jean Rouge</t>
  </si>
  <si>
    <t>Robert Groffier (Pere et Fils), Bourgogne Pinot Noir</t>
  </si>
  <si>
    <t>Anne-Francoise Gros, Beaune Boucherottes</t>
  </si>
  <si>
    <t>Comte Vogue, Musigny Vv</t>
  </si>
  <si>
    <t>DRC, Romanee Saint Vivant</t>
  </si>
  <si>
    <t>Georges Roumier, Morey Saint Denis Bussiere</t>
  </si>
  <si>
    <t>Marquis d'Angerville, Volnay Clos Ducs</t>
  </si>
  <si>
    <t>Comte Armand, Volnay Fremiets</t>
  </si>
  <si>
    <t>Georges Noellat, Vosne Romanee Beaux Monts</t>
  </si>
  <si>
    <t>Meo Camuzet, Vosne Romanee Chaumes</t>
  </si>
  <si>
    <t>Anne-Francoise Gros, Pommard Chanlins</t>
  </si>
  <si>
    <t>Jean Grivot, Nuits Saint Georges Lavieres</t>
  </si>
  <si>
    <t>Joseph Drouhin, Charmes Chambertin</t>
  </si>
  <si>
    <t>Thibault Liger Belair, Nuits Saint Georges Saint Georges</t>
  </si>
  <si>
    <t>Jean-Marie Fourrier, Chambolle-Musigny Premier Cru Aux Echanges Vieille Vigne</t>
  </si>
  <si>
    <t>Domaine Faiveley, Mazis Chambertin</t>
  </si>
  <si>
    <t>Marquis d'Angerville, Volnay Champans</t>
  </si>
  <si>
    <t>Michele et Patrice Rion, Chambolle Musigny Cras</t>
  </si>
  <si>
    <t>Jacques Frederic Mugnier, Bonnes Mares</t>
  </si>
  <si>
    <t>Jacques Frederic Mugnier, Nuits Saint Georges Clos Marechale Rouge</t>
  </si>
  <si>
    <t>bgnw</t>
  </si>
  <si>
    <t>Alain Gras, Meursault Tillets</t>
  </si>
  <si>
    <t>Bruno Colin, Chassagne Montrachet Boudriotte</t>
  </si>
  <si>
    <t>Charles Lachaux, Bourgogne Aligote Les Champs D'Argent</t>
  </si>
  <si>
    <t>Henri Boillot, Puligny Montrachet Mouchere</t>
  </si>
  <si>
    <t>Jean-Paul Droin, Chablis Montee Tonnerre</t>
  </si>
  <si>
    <t>Jean-Paul Droin, Chablis Montmains</t>
  </si>
  <si>
    <t>Joblot, Givry Mademoiselle Blanc</t>
  </si>
  <si>
    <t>Morey Coffinet, Chassagne Montrachet Caillerets</t>
  </si>
  <si>
    <t>Domaine Leflaive, Puligny-Montrachet Premier Cru Clavoillon</t>
  </si>
  <si>
    <t>Joseph Drouhin, Corton Charlemagne</t>
  </si>
  <si>
    <t>Laurent Tribut, Chablis</t>
  </si>
  <si>
    <t>Fontaine Gagnard, Chassagne Montrachet</t>
  </si>
  <si>
    <t>Paul Pillot, Bourgogne Blanc</t>
  </si>
  <si>
    <t>Arnaud Ente, Meursault</t>
  </si>
  <si>
    <t>Domaine Leflaive, Chevalier Montrachet</t>
  </si>
  <si>
    <t>Bonneau Martray, Corton Charlemagne</t>
  </si>
  <si>
    <t>cham</t>
  </si>
  <si>
    <t>Louis Roederer, Cristal</t>
  </si>
  <si>
    <t>Louis Roederer, Cristal Rose</t>
  </si>
  <si>
    <t>Dom Perignon</t>
  </si>
  <si>
    <t>Drappier, Grande Sendree</t>
  </si>
  <si>
    <t>Larmandier Bernier, Levant Vv</t>
  </si>
  <si>
    <t>Philipponnat, Clos des Goisses</t>
  </si>
  <si>
    <t>Pol Roger, Brut Vintage</t>
  </si>
  <si>
    <t>Delamotte, Blanc de Blancs Vintage</t>
  </si>
  <si>
    <t>Henriot, Brut Millesime</t>
  </si>
  <si>
    <t>Taittinger, Comtes Champagne</t>
  </si>
  <si>
    <t>Taittinger, Comtes Champagne Rose</t>
  </si>
  <si>
    <t>Krug, Vintage Brut</t>
  </si>
  <si>
    <t>Pol Roger, Sir Winston Churchill</t>
  </si>
  <si>
    <t>Salon, Le Mesnil</t>
  </si>
  <si>
    <t>Agrapart, Blanc Blanc Terroirs Extra Brut</t>
  </si>
  <si>
    <t>NV</t>
  </si>
  <si>
    <t>Armand Brignac, Ace of Spades Brut Gold</t>
  </si>
  <si>
    <t>Bollinger, Special Cuvee</t>
  </si>
  <si>
    <t>Charles Heidsieck, Brut Reserve</t>
  </si>
  <si>
    <t>Henriot, Brut Souverain NV</t>
  </si>
  <si>
    <t>Jacques Selosse, Initial Blanc de Blancs</t>
  </si>
  <si>
    <t>Krug, Grande Cuvee Edition 167</t>
  </si>
  <si>
    <t>Laurent Perrier, Blanc de Blancs de Chardonnay</t>
  </si>
  <si>
    <t>Ruinart, Blanc De Blancs</t>
  </si>
  <si>
    <t>Ruinart, Rose</t>
  </si>
  <si>
    <t>ita</t>
  </si>
  <si>
    <t>Giuseppe Rinaldi, Barbera d''Alba</t>
  </si>
  <si>
    <t>La Scolca, Gavi Gigi (Black Label)</t>
  </si>
  <si>
    <t>San Guido, Guidalberto</t>
  </si>
  <si>
    <t>Antinori, Bolgheri Guado Al Tasso</t>
  </si>
  <si>
    <t>Fontodi, Chianti Classico</t>
  </si>
  <si>
    <t>Jurij Fiore &amp; Figlia, Puntodivista Lamole</t>
  </si>
  <si>
    <t>Montevertine, Toscana Rosso</t>
  </si>
  <si>
    <t>Ornellaia</t>
  </si>
  <si>
    <t>Tignanello</t>
  </si>
  <si>
    <t>Tua Rita, Redigaffi</t>
  </si>
  <si>
    <t>Barone Ricasoli, Chianti Classico Ceniprimo Gran Selezione</t>
  </si>
  <si>
    <t>Burlotto, Barolo Acclivi</t>
  </si>
  <si>
    <t>Castello Di Ama, Apparita</t>
  </si>
  <si>
    <t>Fontodi, Flaccianello delle Pieve</t>
  </si>
  <si>
    <t>Gaja, Costa Russi</t>
  </si>
  <si>
    <t>GD Vajra, Barolo Bricco Viole</t>
  </si>
  <si>
    <t>Masseto</t>
  </si>
  <si>
    <t>Petrolo, Boggina A</t>
  </si>
  <si>
    <t>San Giusto, Percarlo</t>
  </si>
  <si>
    <t>Sassicaia</t>
  </si>
  <si>
    <t>Solaia</t>
  </si>
  <si>
    <t>Vietti, Barbaresco Masseria</t>
  </si>
  <si>
    <t>Argiano, Brunello Montalcino</t>
  </si>
  <si>
    <t>Casanova di Neri, Brunello Montalcino Tenuta Nuova</t>
  </si>
  <si>
    <t>Marroneto, Brunello Montalcino Madonna Grazie</t>
  </si>
  <si>
    <t>Siro Pacenti, Brunello Montalcino Pelagrilli</t>
  </si>
  <si>
    <t>Roagna, Barbaresco Montefico Vv</t>
  </si>
  <si>
    <t>Canalicchio di Sopra, Brunello Montalcino</t>
  </si>
  <si>
    <t>Giacomo Conterno, Barolo Riserva Monfortino</t>
  </si>
  <si>
    <t>Poggione, Brunello Montalcino</t>
  </si>
  <si>
    <t>Conti Costanti, Brunello Montalcino</t>
  </si>
  <si>
    <t>Gaja, Barbaresco</t>
  </si>
  <si>
    <t>Valentini, Trebbiano d'Abruzzo</t>
  </si>
  <si>
    <t>Conterno Fantino, Barolo Sori Ginestra</t>
  </si>
  <si>
    <t>Giuseppe Mascarello, Barolo Monprivato</t>
  </si>
  <si>
    <t>Roagna, Barbaresco Paje Vv</t>
  </si>
  <si>
    <t>di Biserno, Toscana Biserno</t>
  </si>
  <si>
    <t>Gaja, Sperss</t>
  </si>
  <si>
    <t>San Leonardo</t>
  </si>
  <si>
    <t>rho</t>
  </si>
  <si>
    <t>Andre Perret, Condrieu</t>
  </si>
  <si>
    <t>Andre Perret, Condrieu Coteaux Chery</t>
  </si>
  <si>
    <t>Clos des Papes, Chateauneuf-du-Pape Rouge</t>
  </si>
  <si>
    <t>Clos St Jean, Chateauneuf Du Pape Combe Des Fous</t>
  </si>
  <si>
    <t>Tunnel, Cornas Pur Noir</t>
  </si>
  <si>
    <t>Tunnel, Cornas Vin Noir</t>
  </si>
  <si>
    <t>Alain Voge, Cornas Vv</t>
  </si>
  <si>
    <t>Beaucastel, Chateauneuf Du Pape</t>
  </si>
  <si>
    <t>Clusel Roch, Cote Rotie Les Schistes</t>
  </si>
  <si>
    <t>Domaine Jamet, Cote Rotie</t>
  </si>
  <si>
    <t>Domaine Jean Louis Chave, Hermitage</t>
  </si>
  <si>
    <t>E. Guigal, Condrieu La Doriane</t>
  </si>
  <si>
    <t>Marcoux, Chateauneuf Du Pape</t>
  </si>
  <si>
    <t>Marcoux, Chateauneuf Du Pape Blanc</t>
  </si>
  <si>
    <t>Vieux Telegraphe, Chateauneuf-du-Pape La Crau Rouge</t>
  </si>
  <si>
    <t>Auguste Clape, Cornas</t>
  </si>
  <si>
    <t>Beaucastel, Cotes Du Rhone Coudoulet</t>
  </si>
  <si>
    <t>Jean-Michel Gerin, Condrieu Loye</t>
  </si>
  <si>
    <t>Paul Jaboulet Aine, Hermitage Chapelle</t>
  </si>
  <si>
    <t>Pegau, Chateauneuf Du Pape Reservee</t>
  </si>
  <si>
    <t>Chapoutier, Ermitage Blanc Oree</t>
  </si>
  <si>
    <t>Font Michelle, Chateauneuf Du Pape Elegance De Jeanne</t>
  </si>
  <si>
    <t>esp</t>
  </si>
  <si>
    <t>Dominio de Pingus, Ribera del Duero Flor Pingus</t>
  </si>
  <si>
    <t>Vega Sicilia, Ribera Del Duero Valbuena 5</t>
  </si>
  <si>
    <t>La Rioja Alta, Gran Reserva 904</t>
  </si>
  <si>
    <t>R. Lopez de Heredia, Tondonia Rosado Gran Reserva</t>
  </si>
  <si>
    <t>Vega Sicilia, Ribera del Duero Unico</t>
  </si>
  <si>
    <t>R. Lopez de Heredia, Tondonia Tinto Reserva</t>
  </si>
  <si>
    <t>Alvear, Solera 1927 Pedro Ximenez</t>
  </si>
  <si>
    <t>6x37.5</t>
  </si>
  <si>
    <t>aus</t>
  </si>
  <si>
    <t>Penfolds, Grange</t>
  </si>
  <si>
    <t>Penfolds, St. Henri Shiraz</t>
  </si>
  <si>
    <t>chl</t>
  </si>
  <si>
    <t>Mondavi &amp; Chadwick, Sena</t>
  </si>
  <si>
    <t>nzl</t>
  </si>
  <si>
    <t>Cloudy Bay, Chardonnay</t>
  </si>
  <si>
    <t>usa</t>
  </si>
  <si>
    <t>Napanook</t>
  </si>
  <si>
    <t>Screaming Eagle, Cabernet Sauvignon</t>
  </si>
  <si>
    <t>loi</t>
  </si>
  <si>
    <t>Vincent Pinard, Sancerre Clemence</t>
  </si>
  <si>
    <t>Didier Dagueneau, Blanc Fume de Pouilly</t>
  </si>
  <si>
    <t>Clos Rougeard, Saumur Champigny Bourg</t>
  </si>
  <si>
    <t>sfr</t>
  </si>
  <si>
    <t>Tempier, Bandol Rose</t>
  </si>
  <si>
    <t>Alex Foillard, Brouilly</t>
  </si>
  <si>
    <t>Simone, Palette Blanc</t>
  </si>
  <si>
    <t>Tempier, Bandol Cuvee Classique</t>
  </si>
  <si>
    <t>fra</t>
  </si>
  <si>
    <t>Billon, Cote Rotie Brocarde</t>
  </si>
  <si>
    <t>Bid (GBP)</t>
  </si>
  <si>
    <t>Bid (Eur/btt)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</si>
</sst>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b/>
      <sz val="11"/>
      <color rgb="FFF0F0F0"/>
      <name val="Calibri"/>
      <family val="2"/>
    </font>
    <font>
      <sz val="11"/>
      <color rgb="FF000000"/>
      <name val="Arial"/>
      <family val="2"/>
    </font>
    <font>
      <b/>
      <sz val="11"/>
      <color rgb="FF000000"/>
      <name val="Arial"/>
      <family val="2"/>
    </font>
    <font>
      <sz val="8"/>
      <name val="Calibri"/>
      <family val="2"/>
      <scheme val="minor"/>
    </font>
    <font>
      <sz val="14"/>
      <color rgb="FFFF0000"/>
      <name val="Calibri"/>
      <family val="2"/>
    </font>
    <font>
      <sz val="10"/>
      <name val="Arial"/>
      <family val="2"/>
    </font>
    <font>
      <sz val="11"/>
      <name val="Calibri"/>
      <family val="2"/>
    </font>
    <font>
      <u/>
      <sz val="11"/>
      <color rgb="FF64001E"/>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4001E"/>
        <bgColor indexed="64"/>
      </patternFill>
    </fill>
  </fills>
  <borders count="16">
    <border>
      <left/>
      <right/>
      <top/>
      <bottom/>
      <diagonal/>
    </border>
    <border>
      <left style="thin">
        <color auto="1"/>
      </left>
      <right style="thin">
        <color auto="1"/>
      </right>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0" borderId="0" xfId="0" applyFont="1" applyBorder="1" applyAlignment="1">
      <alignment horizontal="left" vertical="center" indent="1"/>
    </xf>
    <xf numFmtId="0" fontId="2" fillId="0" borderId="0" xfId="0" applyFont="1" applyAlignment="1">
      <alignment horizontal="left" vertical="center" indent="1"/>
    </xf>
    <xf numFmtId="0" fontId="3" fillId="0" borderId="0" xfId="1" applyFont="1" applyAlignment="1">
      <alignment horizontal="left" vertical="center" indent="1"/>
    </xf>
    <xf numFmtId="0" fontId="4" fillId="0" borderId="0" xfId="0" applyFont="1" applyBorder="1" applyAlignment="1">
      <alignment horizontal="center"/>
    </xf>
    <xf numFmtId="0" fontId="4" fillId="0" borderId="1" xfId="0" applyFont="1" applyBorder="1" applyAlignment="1">
      <alignment horizontal="left" vertical="center" indent="1"/>
    </xf>
    <xf numFmtId="0" fontId="4" fillId="0" borderId="1" xfId="0" applyFont="1" applyBorder="1" applyAlignment="1">
      <alignment horizontal="center" vertical="center"/>
    </xf>
    <xf numFmtId="0" fontId="2" fillId="0" borderId="0" xfId="0" applyFont="1" applyBorder="1" applyAlignment="1">
      <alignment vertical="center" wrapText="1"/>
    </xf>
    <xf numFmtId="0" fontId="10" fillId="2" borderId="3" xfId="0" applyFont="1" applyFill="1" applyBorder="1" applyAlignment="1">
      <alignment horizontal="center"/>
    </xf>
    <xf numFmtId="0" fontId="4" fillId="3" borderId="7" xfId="0" applyFont="1" applyFill="1" applyBorder="1"/>
    <xf numFmtId="0" fontId="9" fillId="2" borderId="3"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 xfId="0" applyNumberFormat="1" applyFont="1" applyFill="1" applyBorder="1" applyAlignment="1">
      <alignment horizontal="center"/>
    </xf>
    <xf numFmtId="0" fontId="9" fillId="2" borderId="3" xfId="0" applyNumberFormat="1" applyFont="1" applyFill="1" applyBorder="1" applyAlignment="1">
      <alignment horizontal="center"/>
    </xf>
    <xf numFmtId="0" fontId="11" fillId="0" borderId="2" xfId="1" applyNumberFormat="1" applyFont="1" applyBorder="1" applyAlignment="1">
      <alignment horizontal="center"/>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 fontId="10" fillId="2" borderId="3" xfId="0" applyNumberFormat="1" applyFont="1" applyFill="1" applyBorder="1" applyAlignment="1">
      <alignment horizontal="center"/>
    </xf>
    <xf numFmtId="4" fontId="10" fillId="2" borderId="3" xfId="0" applyNumberFormat="1" applyFont="1" applyFill="1" applyBorder="1" applyAlignment="1">
      <alignment horizontal="center"/>
    </xf>
    <xf numFmtId="0" fontId="4" fillId="0" borderId="0" xfId="0" applyFont="1" applyBorder="1" applyAlignment="1">
      <alignment horizontal="left" indent="1"/>
    </xf>
  </cellXfs>
  <cellStyles count="2">
    <cellStyle name="Hyperlink" xfId="1" builtinId="8"/>
    <cellStyle name="Normal" xfId="0" builtinId="0"/>
  </cellStyles>
  <dxfs count="21">
    <dxf>
      <font>
        <strike val="0"/>
        <outline val="0"/>
        <shadow val="0"/>
        <u/>
        <vertAlign val="baseline"/>
        <sz val="11"/>
        <color rgb="FF64001E"/>
        <name val="Calibri"/>
        <family val="2"/>
        <scheme val="minor"/>
      </font>
      <numFmt numFmtId="0" formatCode="General"/>
      <alignment horizontal="center" vertical="bottom"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fill>
        <patternFill patternType="solid">
          <fgColor indexed="64"/>
          <bgColor theme="0"/>
        </patternFill>
      </fill>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1" justifyLastLine="0" shrinkToFit="0" readingOrder="0"/>
      <border diagonalUp="0" diagonalDown="0">
        <left/>
        <right/>
        <top style="thin">
          <color theme="0" tint="-0.14996795556505021"/>
        </top>
        <bottom style="thin">
          <color theme="0" tint="-0.14996795556505021"/>
        </bottom>
        <vertical/>
        <horizontal/>
      </border>
    </dxf>
    <dxf>
      <border>
        <top style="thin">
          <color theme="0" tint="-0.14996795556505021"/>
        </top>
      </border>
    </dxf>
    <dxf>
      <border diagonalUp="0" diagonalDown="0">
        <left/>
        <right/>
        <top style="thin">
          <color theme="0" tint="-0.14996795556505021"/>
        </top>
        <bottom style="thin">
          <color theme="0" tint="-0.14996795556505021"/>
        </bottom>
      </border>
    </dxf>
    <dxf>
      <border>
        <bottom style="thin">
          <color theme="0" tint="-0.14996795556505021"/>
        </bottom>
      </border>
    </dxf>
    <dxf>
      <font>
        <b/>
        <i val="0"/>
        <strike val="0"/>
        <condense val="0"/>
        <extend val="0"/>
        <outline val="0"/>
        <shadow val="0"/>
        <u val="none"/>
        <vertAlign val="baseline"/>
        <sz val="11"/>
        <color rgb="FFF0F0F0"/>
        <name val="Calibri"/>
        <scheme val="none"/>
      </font>
      <border diagonalUp="0" diagonalDown="0" outline="0">
        <left style="thin">
          <color auto="1"/>
        </left>
        <right style="thin">
          <color auto="1"/>
        </right>
        <top/>
        <bottom/>
      </border>
    </dxf>
    <dxf>
      <fill>
        <patternFill>
          <bgColor rgb="FFF0F0F0"/>
        </patternFill>
      </fill>
    </dxf>
    <dxf>
      <fill>
        <patternFill>
          <bgColor rgb="FFF5E6EB"/>
        </patternFill>
      </fill>
    </dxf>
    <dxf>
      <font>
        <color theme="0"/>
      </font>
      <fill>
        <patternFill>
          <bgColor rgb="FF64001E"/>
        </patternFill>
      </fill>
    </dxf>
    <dxf>
      <fill>
        <patternFill>
          <bgColor rgb="FF64001E"/>
        </patternFill>
      </fill>
    </dxf>
    <dxf>
      <fill>
        <patternFill>
          <bgColor rgb="FFF0F0F0"/>
        </patternFill>
      </fill>
    </dxf>
    <dxf>
      <fill>
        <patternFill>
          <bgColor rgb="FFF5E6EB"/>
        </patternFill>
      </fill>
    </dxf>
    <dxf>
      <font>
        <color theme="0"/>
      </font>
      <fill>
        <patternFill>
          <bgColor rgb="FF64001E"/>
        </patternFill>
      </fill>
    </dxf>
    <dxf>
      <fill>
        <patternFill>
          <bgColor rgb="FF64001E"/>
        </patternFill>
      </fill>
    </dxf>
  </dxfs>
  <tableStyles count="2" defaultTableStyle="Liv-ex Table" defaultPivotStyle="PivotStyleLight16">
    <tableStyle name="Liv-ex Table" pivot="0" count="4" xr9:uid="{00000000-0011-0000-FFFF-FFFF00000000}">
      <tableStyleElement type="wholeTable" dxfId="20"/>
      <tableStyleElement type="headerRow" dxfId="19"/>
      <tableStyleElement type="firstRowStripe" dxfId="18"/>
      <tableStyleElement type="secondRowStripe" dxfId="17"/>
    </tableStyle>
    <tableStyle name="Table Style 1" pivot="0" count="4" xr9:uid="{00000000-0011-0000-FFFF-FFFF01000000}">
      <tableStyleElement type="wholeTable" dxfId="16"/>
      <tableStyleElement type="headerRow" dxfId="15"/>
      <tableStyleElement type="firstRowStripe" dxfId="14"/>
      <tableStyleElement type="secondRowStripe" dxfId="13"/>
    </tableStyle>
  </tableStyles>
  <colors>
    <mruColors>
      <color rgb="FF64001E"/>
      <color rgb="FFF0F0F0"/>
      <color rgb="FFF5E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12" Type="http://schemas.microsoft.com/office/2006/relationships/vbaProject" Target="vbaProject.bin"/><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liv-ex.com/#/the-marke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66674</xdr:colOff>
      <xdr:row>4</xdr:row>
      <xdr:rowOff>85726</xdr:rowOff>
    </xdr:from>
    <xdr:to>
      <xdr:col>2</xdr:col>
      <xdr:colOff>1574950</xdr:colOff>
      <xdr:row>8</xdr:row>
      <xdr:rowOff>19052</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9" y="800101"/>
          <a:ext cx="1508276" cy="581026"/>
        </a:xfrm>
        <a:prstGeom prst="rect">
          <a:avLst/>
        </a:prstGeom>
      </xdr:spPr>
    </xdr:pic>
    <xdr:clientData/>
  </xdr:twoCellAnchor>
  <xdr:twoCellAnchor editAs="absolute">
    <xdr:from>
      <xdr:col>3</xdr:col>
      <xdr:colOff>28575</xdr:colOff>
      <xdr:row>0</xdr:row>
      <xdr:rowOff>28575</xdr:rowOff>
    </xdr:from>
    <xdr:to>
      <xdr:col>5</xdr:col>
      <xdr:colOff>590550</xdr:colOff>
      <xdr:row>8</xdr:row>
      <xdr:rowOff>76200</xdr:rowOff>
    </xdr:to>
    <mc:AlternateContent xmlns:mc="http://schemas.openxmlformats.org/markup-compatibility/2006" xmlns:sle15="http://schemas.microsoft.com/office/drawing/2012/slicer">
      <mc:Choice Requires="sle15">
        <xdr:graphicFrame macro="">
          <xdr:nvGraphicFramePr>
            <xdr:cNvPr id="3" name="Win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Wine"/>
            </a:graphicData>
          </a:graphic>
        </xdr:graphicFrame>
      </mc:Choice>
      <mc:Fallback xmlns="">
        <xdr:sp macro="" textlink="">
          <xdr:nvSpPr>
            <xdr:cNvPr id="0" name=""/>
            <xdr:cNvSpPr>
              <a:spLocks noTextEdit="1"/>
            </xdr:cNvSpPr>
          </xdr:nvSpPr>
          <xdr:spPr>
            <a:xfrm>
              <a:off x="4457700" y="28575"/>
              <a:ext cx="2457450" cy="14097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614362</xdr:colOff>
      <xdr:row>0</xdr:row>
      <xdr:rowOff>28575</xdr:rowOff>
    </xdr:from>
    <xdr:to>
      <xdr:col>7</xdr:col>
      <xdr:colOff>214312</xdr:colOff>
      <xdr:row>8</xdr:row>
      <xdr:rowOff>77700</xdr:rowOff>
    </xdr:to>
    <mc:AlternateContent xmlns:mc="http://schemas.openxmlformats.org/markup-compatibility/2006" xmlns:sle15="http://schemas.microsoft.com/office/drawing/2012/slicer">
      <mc:Choice Requires="sle15">
        <xdr:graphicFrame macro="">
          <xdr:nvGraphicFramePr>
            <xdr:cNvPr id="5" name="Vintag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Vintage"/>
            </a:graphicData>
          </a:graphic>
        </xdr:graphicFrame>
      </mc:Choice>
      <mc:Fallback xmlns="">
        <xdr:sp macro="" textlink="">
          <xdr:nvSpPr>
            <xdr:cNvPr id="0" name=""/>
            <xdr:cNvSpPr>
              <a:spLocks noTextEdit="1"/>
            </xdr:cNvSpPr>
          </xdr:nvSpPr>
          <xdr:spPr>
            <a:xfrm>
              <a:off x="6938962" y="28575"/>
              <a:ext cx="1828800" cy="14112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mc:AlternateContent xmlns:mc="http://schemas.openxmlformats.org/markup-compatibility/2006">
    <mc:Choice xmlns:a14="http://schemas.microsoft.com/office/drawing/2010/main" Requires="a14">
      <xdr:twoCellAnchor>
        <xdr:from>
          <xdr:col>2</xdr:col>
          <xdr:colOff>1924050</xdr:colOff>
          <xdr:row>4</xdr:row>
          <xdr:rowOff>123825</xdr:rowOff>
        </xdr:from>
        <xdr:to>
          <xdr:col>2</xdr:col>
          <xdr:colOff>3267075</xdr:colOff>
          <xdr:row>8</xdr:row>
          <xdr:rowOff>47625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0" i="0" u="none" strike="noStrike" baseline="0">
                  <a:solidFill>
                    <a:srgbClr val="FF0000"/>
                  </a:solidFill>
                  <a:latin typeface="Calibri"/>
                  <a:cs typeface="Calibri"/>
                </a:rPr>
                <a:t>Clear Filters</a:t>
              </a:r>
            </a:p>
          </xdr:txBody>
        </xdr:sp>
        <xdr:clientData fPrintsWithSheet="0"/>
      </xdr:twoCellAnchor>
    </mc:Choice>
    <mc:Fallback/>
  </mc:AlternateContent>
  <xdr:twoCellAnchor editAs="absolute">
    <xdr:from>
      <xdr:col>7</xdr:col>
      <xdr:colOff>304800</xdr:colOff>
      <xdr:row>0</xdr:row>
      <xdr:rowOff>28576</xdr:rowOff>
    </xdr:from>
    <xdr:to>
      <xdr:col>9</xdr:col>
      <xdr:colOff>1343025</xdr:colOff>
      <xdr:row>8</xdr:row>
      <xdr:rowOff>76201</xdr:rowOff>
    </xdr:to>
    <mc:AlternateContent xmlns:mc="http://schemas.openxmlformats.org/markup-compatibility/2006" xmlns:sle15="http://schemas.microsoft.com/office/drawing/2012/slicer">
      <mc:Choice Requires="sle15">
        <xdr:graphicFrame macro="">
          <xdr:nvGraphicFramePr>
            <xdr:cNvPr id="7" name="Region">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8858250" y="28576"/>
              <a:ext cx="1924050" cy="14097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ne" xr10:uid="{57E8157D-F9D6-4088-9C9E-94424B8B5001}" sourceName="Win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intage" xr10:uid="{C4A607CA-E267-4049-B083-2B5A40931E9B}" sourceName="Vintage">
  <extLst>
    <x:ext xmlns:x15="http://schemas.microsoft.com/office/spreadsheetml/2010/11/main" uri="{2F2917AC-EB37-4324-AD4E-5DD8C200BD13}">
      <x15:tableSlicerCache tableId="1" column="2" sortOrder="descending"/>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F78AD3CC-41C3-4D2E-9E4C-EEFE982AB9DA}" sourceName="Region">
  <extLst>
    <x:ext xmlns:x15="http://schemas.microsoft.com/office/spreadsheetml/2010/11/main" uri="{2F2917AC-EB37-4324-AD4E-5DD8C200BD13}">
      <x15:tableSlicerCache tableId="1" column="1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ine" xr10:uid="{D028A83C-A96E-4699-BA28-080D7EA62D66}" cache="Slicer_Wine" caption="Select wine" style="SlicerStyleLight3" rowHeight="180000"/>
  <slicer name="Vintage" xr10:uid="{DA8B73C0-E2A6-4710-A4AF-DE502281E96E}" cache="Slicer_Vintage" caption="Select vintage" columnCount="3" style="SlicerStyleLight3" rowHeight="180000"/>
  <slicer name="Region" xr10:uid="{076933EB-FDD6-4251-BC8E-ECE8A391C81F}" cache="Slicer_Region" caption="Select region" columnCount="3" style="SlicerStyleLight3"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9C5C51-2BE2-4B22-AC90-BBCD84AC8009}" name="Table1" displayName="Table1" ref="B10:J512" totalsRowShown="0" headerRowDxfId="12" headerRowBorderDxfId="11" tableBorderDxfId="10" totalsRowBorderDxfId="9">
  <autoFilter ref="B10:J512" xr:uid="{B9DF1E00-AB73-4DE8-B107-E72BA84AB22A}"/>
  <sortState xmlns:xlrd2="http://schemas.microsoft.com/office/spreadsheetml/2017/richdata2" ref="B11:J512">
    <sortCondition ref="B11:B512"/>
    <sortCondition ref="C11:C512"/>
    <sortCondition descending="1" ref="D11:D512"/>
  </sortState>
  <tableColumns count="9">
    <tableColumn id="10" xr3:uid="{0D6FA9CD-D5FE-4B23-9ACE-AC989557F986}" name="Region" dataDxfId="8"/>
    <tableColumn id="1" xr3:uid="{2D2CC831-4FE9-4C57-B016-E772867DF55E}" name="Wine" dataDxfId="7"/>
    <tableColumn id="2" xr3:uid="{90655A7B-425E-49A1-8F76-8BE2EB03E418}" name="Vintage" dataDxfId="6"/>
    <tableColumn id="3" xr3:uid="{94D71BE5-9DF8-490D-B65F-806C04651B30}" name="Unit Size" dataDxfId="5"/>
    <tableColumn id="4" xr3:uid="{6FD47644-2D34-4A81-BB68-47DCA8298868}" name="Bid (GBP)" dataDxfId="4"/>
    <tableColumn id="5" xr3:uid="{AC52CA0C-44C3-43E7-8480-99026CD4D0AF}" name="Bid (Eur/btt)" dataDxfId="3"/>
    <tableColumn id="7" xr3:uid="{6E7D2D93-416E-4C3A-9B4C-5676C22F6983}" name="Quantity" dataDxfId="2"/>
    <tableColumn id="6" xr3:uid="{75B5BD32-448B-41D9-8E2D-00D09B9B581A}" name="Latest LWIN" dataDxfId="1"/>
    <tableColumn id="8" xr3:uid="{AD8060F5-0CD9-494E-9F9B-585B4D6ECF4D}" name="LWIN11" dataDxfId="0" dataCellStyle="Hyperlink">
      <calculatedColumnFormula>HYPERLINK("https://app.liv-ex.com/#/wine-page?lwin11="&amp;Table1[[#This Row],[Latest LWIN]],Table1[[#This Row],[Latest LWIN]])</calculatedColumnFormula>
    </tableColumn>
  </tableColumns>
  <tableStyleInfo name="Liv-ex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N512"/>
  <sheetViews>
    <sheetView showGridLines="0" tabSelected="1" workbookViewId="0">
      <pane xSplit="1" ySplit="10" topLeftCell="B11" activePane="bottomRight" state="frozen"/>
      <selection pane="topRight" activeCell="B1" sqref="B1"/>
      <selection pane="bottomLeft" activeCell="A11" sqref="A11"/>
      <selection pane="bottomRight" activeCell="A12" sqref="A12"/>
    </sheetView>
  </sheetViews>
  <sheetFormatPr defaultColWidth="18.28515625" defaultRowHeight="12.75" x14ac:dyDescent="0.25"/>
  <cols>
    <col min="1" max="1" width="1.85546875" style="2" customWidth="1"/>
    <col min="2" max="2" width="9.42578125" style="2" bestFit="1" customWidth="1"/>
    <col min="3" max="3" width="55.140625" style="2" customWidth="1"/>
    <col min="4" max="4" width="12.42578125" style="2" bestFit="1" customWidth="1"/>
    <col min="5" max="5" width="16" style="2" customWidth="1"/>
    <col min="6" max="6" width="15.85546875" style="2" bestFit="1" customWidth="1"/>
    <col min="7" max="7" width="17.5703125" style="2" bestFit="1" customWidth="1"/>
    <col min="8" max="8" width="13.28515625" style="2" bestFit="1" customWidth="1"/>
    <col min="9" max="9" width="18.28515625" style="2" hidden="1" customWidth="1"/>
    <col min="10" max="10" width="20.28515625" style="2" customWidth="1"/>
    <col min="11" max="11" width="18.28515625" style="2"/>
    <col min="12" max="12" width="22.28515625" style="2" bestFit="1" customWidth="1"/>
    <col min="13" max="13" width="18.28515625" style="2"/>
    <col min="14" max="14" width="20.85546875" style="2" bestFit="1" customWidth="1"/>
    <col min="15" max="16384" width="18.28515625" style="2"/>
  </cols>
  <sheetData>
    <row r="1" spans="2:14" ht="12.75" customHeight="1" x14ac:dyDescent="0.25">
      <c r="C1" s="23" t="s">
        <v>4</v>
      </c>
      <c r="D1" s="7"/>
      <c r="E1" s="1"/>
      <c r="F1" s="1"/>
      <c r="G1" s="1"/>
      <c r="H1" s="1"/>
      <c r="L1" s="15" t="s">
        <v>8</v>
      </c>
      <c r="M1" s="16" t="s">
        <v>17</v>
      </c>
      <c r="N1" s="17" t="s">
        <v>26</v>
      </c>
    </row>
    <row r="2" spans="2:14" ht="15" customHeight="1" x14ac:dyDescent="0.25">
      <c r="C2" s="24"/>
      <c r="D2" s="7"/>
      <c r="E2" s="1"/>
      <c r="F2" s="1"/>
      <c r="G2" s="1"/>
      <c r="H2" s="1"/>
      <c r="L2" s="18" t="s">
        <v>9</v>
      </c>
      <c r="M2" s="1" t="s">
        <v>18</v>
      </c>
      <c r="N2" s="19" t="s">
        <v>27</v>
      </c>
    </row>
    <row r="3" spans="2:14" ht="15.75" customHeight="1" thickBot="1" x14ac:dyDescent="0.3">
      <c r="C3" s="25"/>
      <c r="D3" s="7"/>
      <c r="F3" s="1"/>
      <c r="G3" s="1"/>
      <c r="H3" s="1"/>
      <c r="L3" s="18" t="s">
        <v>10</v>
      </c>
      <c r="M3" s="1" t="s">
        <v>19</v>
      </c>
      <c r="N3" s="19" t="s">
        <v>28</v>
      </c>
    </row>
    <row r="4" spans="2:14" x14ac:dyDescent="0.25">
      <c r="C4" s="1"/>
      <c r="D4" s="1"/>
      <c r="F4" s="1"/>
      <c r="G4" s="1"/>
      <c r="H4" s="1"/>
      <c r="L4" s="18" t="s">
        <v>11</v>
      </c>
      <c r="M4" s="1" t="s">
        <v>20</v>
      </c>
      <c r="N4" s="19" t="s">
        <v>29</v>
      </c>
    </row>
    <row r="5" spans="2:14" x14ac:dyDescent="0.25">
      <c r="C5" s="1"/>
      <c r="D5" s="1"/>
      <c r="F5" s="1"/>
      <c r="G5" s="1"/>
      <c r="H5" s="1"/>
      <c r="L5" s="18" t="s">
        <v>12</v>
      </c>
      <c r="M5" s="1" t="s">
        <v>30</v>
      </c>
      <c r="N5" s="19"/>
    </row>
    <row r="6" spans="2:14" x14ac:dyDescent="0.25">
      <c r="C6" s="1"/>
      <c r="D6" s="1"/>
      <c r="F6" s="1"/>
      <c r="G6" s="1"/>
      <c r="H6" s="1"/>
      <c r="L6" s="18" t="s">
        <v>13</v>
      </c>
      <c r="M6" s="1" t="s">
        <v>21</v>
      </c>
      <c r="N6" s="19"/>
    </row>
    <row r="7" spans="2:14" x14ac:dyDescent="0.25">
      <c r="C7" s="3"/>
      <c r="E7" s="1"/>
      <c r="F7" s="1"/>
      <c r="G7" s="1"/>
      <c r="H7" s="1"/>
      <c r="L7" s="18" t="s">
        <v>14</v>
      </c>
      <c r="M7" s="1" t="s">
        <v>22</v>
      </c>
      <c r="N7" s="19"/>
    </row>
    <row r="8" spans="2:14" x14ac:dyDescent="0.25">
      <c r="C8" s="3"/>
      <c r="E8" s="1"/>
      <c r="F8" s="1"/>
      <c r="G8" s="1"/>
      <c r="H8" s="1"/>
      <c r="L8" s="18" t="s">
        <v>31</v>
      </c>
      <c r="M8" s="1" t="s">
        <v>23</v>
      </c>
      <c r="N8" s="19"/>
    </row>
    <row r="9" spans="2:14" ht="10.5" customHeight="1" x14ac:dyDescent="0.25">
      <c r="C9" s="1"/>
      <c r="D9" s="1"/>
      <c r="E9" s="1"/>
      <c r="F9" s="1"/>
      <c r="G9" s="1"/>
      <c r="H9" s="1"/>
      <c r="L9" s="18" t="s">
        <v>15</v>
      </c>
      <c r="M9" s="1" t="s">
        <v>24</v>
      </c>
      <c r="N9" s="19"/>
    </row>
    <row r="10" spans="2:14" ht="15.75" thickBot="1" x14ac:dyDescent="0.3">
      <c r="B10" s="9" t="s">
        <v>7</v>
      </c>
      <c r="C10" s="28" t="s">
        <v>0</v>
      </c>
      <c r="D10" s="4" t="s">
        <v>1</v>
      </c>
      <c r="E10" s="4" t="s">
        <v>2</v>
      </c>
      <c r="F10" s="4" t="s">
        <v>302</v>
      </c>
      <c r="G10" s="5" t="s">
        <v>303</v>
      </c>
      <c r="H10" s="4" t="s">
        <v>6</v>
      </c>
      <c r="I10" s="4" t="s">
        <v>3</v>
      </c>
      <c r="J10" s="6" t="s">
        <v>5</v>
      </c>
      <c r="L10" s="20" t="s">
        <v>16</v>
      </c>
      <c r="M10" s="21" t="s">
        <v>25</v>
      </c>
      <c r="N10" s="22"/>
    </row>
    <row r="11" spans="2:14" ht="15" x14ac:dyDescent="0.25">
      <c r="B11" s="10" t="s">
        <v>281</v>
      </c>
      <c r="C11" s="11" t="s">
        <v>282</v>
      </c>
      <c r="D11" s="12">
        <v>2010</v>
      </c>
      <c r="E11" s="8" t="s">
        <v>34</v>
      </c>
      <c r="F11" s="26">
        <v>1775</v>
      </c>
      <c r="G11" s="12">
        <v>324.10000000000002</v>
      </c>
      <c r="H11" s="12">
        <v>2</v>
      </c>
      <c r="I11" s="13">
        <v>10042852010</v>
      </c>
      <c r="J11" s="14">
        <f>HYPERLINK("https://app.liv-ex.com/#/wine-page?lwin11="&amp;Table1[[#This Row],[Latest LWIN]],Table1[[#This Row],[Latest LWIN]])</f>
        <v>10042852010</v>
      </c>
    </row>
    <row r="12" spans="2:14" ht="15" x14ac:dyDescent="0.25">
      <c r="B12" s="10" t="s">
        <v>281</v>
      </c>
      <c r="C12" s="11" t="s">
        <v>283</v>
      </c>
      <c r="D12" s="12">
        <v>2010</v>
      </c>
      <c r="E12" s="8" t="s">
        <v>34</v>
      </c>
      <c r="F12" s="12">
        <v>380</v>
      </c>
      <c r="G12" s="12">
        <v>69.400000000000006</v>
      </c>
      <c r="H12" s="12">
        <v>5</v>
      </c>
      <c r="I12" s="13">
        <v>10043442010</v>
      </c>
      <c r="J12" s="14">
        <f>HYPERLINK("https://app.liv-ex.com/#/wine-page?lwin11="&amp;Table1[[#This Row],[Latest LWIN]],Table1[[#This Row],[Latest LWIN]])</f>
        <v>10043442010</v>
      </c>
    </row>
    <row r="13" spans="2:14" ht="15" x14ac:dyDescent="0.25">
      <c r="B13" s="10" t="s">
        <v>32</v>
      </c>
      <c r="C13" s="11" t="s">
        <v>33</v>
      </c>
      <c r="D13" s="12">
        <v>2019</v>
      </c>
      <c r="E13" s="8" t="s">
        <v>34</v>
      </c>
      <c r="F13" s="12">
        <v>960</v>
      </c>
      <c r="G13" s="12">
        <v>175.3</v>
      </c>
      <c r="H13" s="12">
        <v>8</v>
      </c>
      <c r="I13" s="13">
        <v>10078402019</v>
      </c>
      <c r="J13" s="14">
        <f>HYPERLINK("https://app.liv-ex.com/#/wine-page?lwin11="&amp;Table1[[#This Row],[Latest LWIN]],Table1[[#This Row],[Latest LWIN]])</f>
        <v>10078402019</v>
      </c>
    </row>
    <row r="14" spans="2:14" ht="15" x14ac:dyDescent="0.25">
      <c r="B14" s="10" t="s">
        <v>32</v>
      </c>
      <c r="C14" s="11" t="s">
        <v>33</v>
      </c>
      <c r="D14" s="12">
        <v>2017</v>
      </c>
      <c r="E14" s="8" t="s">
        <v>34</v>
      </c>
      <c r="F14" s="26">
        <v>1180</v>
      </c>
      <c r="G14" s="12">
        <v>215.5</v>
      </c>
      <c r="H14" s="12">
        <v>9</v>
      </c>
      <c r="I14" s="13">
        <v>10078402017</v>
      </c>
      <c r="J14" s="14">
        <f>HYPERLINK("https://app.liv-ex.com/#/wine-page?lwin11="&amp;Table1[[#This Row],[Latest LWIN]],Table1[[#This Row],[Latest LWIN]])</f>
        <v>10078402017</v>
      </c>
    </row>
    <row r="15" spans="2:14" ht="15" x14ac:dyDescent="0.25">
      <c r="B15" s="10" t="s">
        <v>32</v>
      </c>
      <c r="C15" s="11" t="s">
        <v>33</v>
      </c>
      <c r="D15" s="12">
        <v>2008</v>
      </c>
      <c r="E15" s="8" t="s">
        <v>34</v>
      </c>
      <c r="F15" s="26">
        <v>1150</v>
      </c>
      <c r="G15" s="12">
        <v>210</v>
      </c>
      <c r="H15" s="12">
        <v>2</v>
      </c>
      <c r="I15" s="13">
        <v>10078402008</v>
      </c>
      <c r="J15" s="14">
        <f>HYPERLINK("https://app.liv-ex.com/#/wine-page?lwin11="&amp;Table1[[#This Row],[Latest LWIN]],Table1[[#This Row],[Latest LWIN]])</f>
        <v>10078402008</v>
      </c>
    </row>
    <row r="16" spans="2:14" ht="15" x14ac:dyDescent="0.25">
      <c r="B16" s="10" t="s">
        <v>32</v>
      </c>
      <c r="C16" s="11" t="s">
        <v>33</v>
      </c>
      <c r="D16" s="12">
        <v>2000</v>
      </c>
      <c r="E16" s="8" t="s">
        <v>49</v>
      </c>
      <c r="F16" s="26">
        <v>2845</v>
      </c>
      <c r="G16" s="12">
        <v>259.8</v>
      </c>
      <c r="H16" s="12">
        <v>1</v>
      </c>
      <c r="I16" s="13">
        <v>10078402000</v>
      </c>
      <c r="J16" s="14">
        <f>HYPERLINK("https://app.liv-ex.com/#/wine-page?lwin11="&amp;Table1[[#This Row],[Latest LWIN]],Table1[[#This Row],[Latest LWIN]])</f>
        <v>10078402000</v>
      </c>
    </row>
    <row r="17" spans="2:10" ht="15" x14ac:dyDescent="0.25">
      <c r="B17" s="10" t="s">
        <v>32</v>
      </c>
      <c r="C17" s="11" t="s">
        <v>125</v>
      </c>
      <c r="D17" s="12">
        <v>2009</v>
      </c>
      <c r="E17" s="8" t="s">
        <v>49</v>
      </c>
      <c r="F17" s="12">
        <v>350</v>
      </c>
      <c r="G17" s="12">
        <v>32</v>
      </c>
      <c r="H17" s="12">
        <v>2</v>
      </c>
      <c r="I17" s="13">
        <v>10060582009</v>
      </c>
      <c r="J17" s="14">
        <f>HYPERLINK("https://app.liv-ex.com/#/wine-page?lwin11="&amp;Table1[[#This Row],[Latest LWIN]],Table1[[#This Row],[Latest LWIN]])</f>
        <v>10060582009</v>
      </c>
    </row>
    <row r="18" spans="2:10" ht="15" x14ac:dyDescent="0.25">
      <c r="B18" s="10" t="s">
        <v>32</v>
      </c>
      <c r="C18" s="11" t="s">
        <v>35</v>
      </c>
      <c r="D18" s="12">
        <v>2019</v>
      </c>
      <c r="E18" s="8" t="s">
        <v>34</v>
      </c>
      <c r="F18" s="26">
        <v>2578</v>
      </c>
      <c r="G18" s="12">
        <v>470.8</v>
      </c>
      <c r="H18" s="12">
        <v>6</v>
      </c>
      <c r="I18" s="13">
        <v>10062052019</v>
      </c>
      <c r="J18" s="14">
        <f>HYPERLINK("https://app.liv-ex.com/#/wine-page?lwin11="&amp;Table1[[#This Row],[Latest LWIN]],Table1[[#This Row],[Latest LWIN]])</f>
        <v>10062052019</v>
      </c>
    </row>
    <row r="19" spans="2:10" ht="15" x14ac:dyDescent="0.25">
      <c r="B19" s="10" t="s">
        <v>32</v>
      </c>
      <c r="C19" s="11" t="s">
        <v>35</v>
      </c>
      <c r="D19" s="12">
        <v>2017</v>
      </c>
      <c r="E19" s="8" t="s">
        <v>72</v>
      </c>
      <c r="F19" s="26">
        <v>3700</v>
      </c>
      <c r="G19" s="27">
        <v>4054.1</v>
      </c>
      <c r="H19" s="12">
        <v>1</v>
      </c>
      <c r="I19" s="13">
        <v>10062052017</v>
      </c>
      <c r="J19" s="14">
        <f>HYPERLINK("https://app.liv-ex.com/#/wine-page?lwin11="&amp;Table1[[#This Row],[Latest LWIN]],Table1[[#This Row],[Latest LWIN]])</f>
        <v>10062052017</v>
      </c>
    </row>
    <row r="20" spans="2:10" ht="15" x14ac:dyDescent="0.25">
      <c r="B20" s="10" t="s">
        <v>32</v>
      </c>
      <c r="C20" s="11" t="s">
        <v>35</v>
      </c>
      <c r="D20" s="12">
        <v>2015</v>
      </c>
      <c r="E20" s="8" t="s">
        <v>34</v>
      </c>
      <c r="F20" s="26">
        <v>2900</v>
      </c>
      <c r="G20" s="12">
        <v>529.6</v>
      </c>
      <c r="H20" s="12">
        <v>5</v>
      </c>
      <c r="I20" s="13">
        <v>10062052015</v>
      </c>
      <c r="J20" s="14">
        <f>HYPERLINK("https://app.liv-ex.com/#/wine-page?lwin11="&amp;Table1[[#This Row],[Latest LWIN]],Table1[[#This Row],[Latest LWIN]])</f>
        <v>10062052015</v>
      </c>
    </row>
    <row r="21" spans="2:10" ht="15" x14ac:dyDescent="0.25">
      <c r="B21" s="10" t="s">
        <v>32</v>
      </c>
      <c r="C21" s="11" t="s">
        <v>35</v>
      </c>
      <c r="D21" s="12">
        <v>2013</v>
      </c>
      <c r="E21" s="8" t="s">
        <v>34</v>
      </c>
      <c r="F21" s="26">
        <v>1675</v>
      </c>
      <c r="G21" s="12">
        <v>305.89999999999998</v>
      </c>
      <c r="H21" s="12">
        <v>3</v>
      </c>
      <c r="I21" s="13">
        <v>10062052013</v>
      </c>
      <c r="J21" s="14">
        <f>HYPERLINK("https://app.liv-ex.com/#/wine-page?lwin11="&amp;Table1[[#This Row],[Latest LWIN]],Table1[[#This Row],[Latest LWIN]])</f>
        <v>10062052013</v>
      </c>
    </row>
    <row r="22" spans="2:10" ht="15" x14ac:dyDescent="0.25">
      <c r="B22" s="10" t="s">
        <v>32</v>
      </c>
      <c r="C22" s="11" t="s">
        <v>107</v>
      </c>
      <c r="D22" s="12">
        <v>2014</v>
      </c>
      <c r="E22" s="8" t="s">
        <v>96</v>
      </c>
      <c r="F22" s="12">
        <v>385</v>
      </c>
      <c r="G22" s="12">
        <v>17.600000000000001</v>
      </c>
      <c r="H22" s="12">
        <v>1</v>
      </c>
      <c r="I22" s="13">
        <v>10063222014</v>
      </c>
      <c r="J22" s="14">
        <f>HYPERLINK("https://app.liv-ex.com/#/wine-page?lwin11="&amp;Table1[[#This Row],[Latest LWIN]],Table1[[#This Row],[Latest LWIN]])</f>
        <v>10063222014</v>
      </c>
    </row>
    <row r="23" spans="2:10" ht="15" x14ac:dyDescent="0.25">
      <c r="B23" s="10" t="s">
        <v>32</v>
      </c>
      <c r="C23" s="11" t="s">
        <v>107</v>
      </c>
      <c r="D23" s="12">
        <v>2010</v>
      </c>
      <c r="E23" s="8" t="s">
        <v>96</v>
      </c>
      <c r="F23" s="12">
        <v>513</v>
      </c>
      <c r="G23" s="12">
        <v>23.4</v>
      </c>
      <c r="H23" s="12">
        <v>1</v>
      </c>
      <c r="I23" s="13">
        <v>10063222010</v>
      </c>
      <c r="J23" s="14">
        <f>HYPERLINK("https://app.liv-ex.com/#/wine-page?lwin11="&amp;Table1[[#This Row],[Latest LWIN]],Table1[[#This Row],[Latest LWIN]])</f>
        <v>10063222010</v>
      </c>
    </row>
    <row r="24" spans="2:10" ht="15" x14ac:dyDescent="0.25">
      <c r="B24" s="10" t="s">
        <v>32</v>
      </c>
      <c r="C24" s="11" t="s">
        <v>68</v>
      </c>
      <c r="D24" s="12">
        <v>2018</v>
      </c>
      <c r="E24" s="8" t="s">
        <v>34</v>
      </c>
      <c r="F24" s="12">
        <v>200</v>
      </c>
      <c r="G24" s="12">
        <v>36.5</v>
      </c>
      <c r="H24" s="12">
        <v>5</v>
      </c>
      <c r="I24" s="13">
        <v>13161532018</v>
      </c>
      <c r="J24" s="14">
        <f>HYPERLINK("https://app.liv-ex.com/#/wine-page?lwin11="&amp;Table1[[#This Row],[Latest LWIN]],Table1[[#This Row],[Latest LWIN]])</f>
        <v>13161532018</v>
      </c>
    </row>
    <row r="25" spans="2:10" ht="15" x14ac:dyDescent="0.25">
      <c r="B25" s="10" t="s">
        <v>32</v>
      </c>
      <c r="C25" s="11" t="s">
        <v>77</v>
      </c>
      <c r="D25" s="12">
        <v>2016</v>
      </c>
      <c r="E25" s="8" t="s">
        <v>34</v>
      </c>
      <c r="F25" s="12">
        <v>493</v>
      </c>
      <c r="G25" s="12">
        <v>90</v>
      </c>
      <c r="H25" s="12">
        <v>1</v>
      </c>
      <c r="I25" s="13">
        <v>10064232016</v>
      </c>
      <c r="J25" s="14">
        <f>HYPERLINK("https://app.liv-ex.com/#/wine-page?lwin11="&amp;Table1[[#This Row],[Latest LWIN]],Table1[[#This Row],[Latest LWIN]])</f>
        <v>10064232016</v>
      </c>
    </row>
    <row r="26" spans="2:10" ht="15" x14ac:dyDescent="0.25">
      <c r="B26" s="10" t="s">
        <v>32</v>
      </c>
      <c r="C26" s="11" t="s">
        <v>77</v>
      </c>
      <c r="D26" s="12">
        <v>2009</v>
      </c>
      <c r="E26" s="8" t="s">
        <v>79</v>
      </c>
      <c r="F26" s="26">
        <v>1300</v>
      </c>
      <c r="G26" s="12">
        <v>474.8</v>
      </c>
      <c r="H26" s="12">
        <v>1</v>
      </c>
      <c r="I26" s="13">
        <v>10064232009</v>
      </c>
      <c r="J26" s="14">
        <f>HYPERLINK("https://app.liv-ex.com/#/wine-page?lwin11="&amp;Table1[[#This Row],[Latest LWIN]],Table1[[#This Row],[Latest LWIN]])</f>
        <v>10064232009</v>
      </c>
    </row>
    <row r="27" spans="2:10" ht="15" x14ac:dyDescent="0.25">
      <c r="B27" s="10" t="s">
        <v>32</v>
      </c>
      <c r="C27" s="11" t="s">
        <v>115</v>
      </c>
      <c r="D27" s="12">
        <v>2013</v>
      </c>
      <c r="E27" s="8" t="s">
        <v>72</v>
      </c>
      <c r="F27" s="12">
        <v>290</v>
      </c>
      <c r="G27" s="12">
        <v>317.8</v>
      </c>
      <c r="H27" s="12">
        <v>3</v>
      </c>
      <c r="I27" s="13">
        <v>10067002013</v>
      </c>
      <c r="J27" s="14">
        <f>HYPERLINK("https://app.liv-ex.com/#/wine-page?lwin11="&amp;Table1[[#This Row],[Latest LWIN]],Table1[[#This Row],[Latest LWIN]])</f>
        <v>10067002013</v>
      </c>
    </row>
    <row r="28" spans="2:10" ht="15" x14ac:dyDescent="0.25">
      <c r="B28" s="10" t="s">
        <v>32</v>
      </c>
      <c r="C28" s="11" t="s">
        <v>89</v>
      </c>
      <c r="D28" s="12">
        <v>2015</v>
      </c>
      <c r="E28" s="8" t="s">
        <v>34</v>
      </c>
      <c r="F28" s="12">
        <v>642</v>
      </c>
      <c r="G28" s="12">
        <v>117.2</v>
      </c>
      <c r="H28" s="12">
        <v>3</v>
      </c>
      <c r="I28" s="13">
        <v>11270322015</v>
      </c>
      <c r="J28" s="14">
        <f>HYPERLINK("https://app.liv-ex.com/#/wine-page?lwin11="&amp;Table1[[#This Row],[Latest LWIN]],Table1[[#This Row],[Latest LWIN]])</f>
        <v>11270322015</v>
      </c>
    </row>
    <row r="29" spans="2:10" ht="15" x14ac:dyDescent="0.25">
      <c r="B29" s="10" t="s">
        <v>32</v>
      </c>
      <c r="C29" s="11" t="s">
        <v>36</v>
      </c>
      <c r="D29" s="12">
        <v>2019</v>
      </c>
      <c r="E29" s="8" t="s">
        <v>34</v>
      </c>
      <c r="F29" s="12">
        <v>325</v>
      </c>
      <c r="G29" s="12">
        <v>59.4</v>
      </c>
      <c r="H29" s="12">
        <v>1</v>
      </c>
      <c r="I29" s="13">
        <v>10071012019</v>
      </c>
      <c r="J29" s="14">
        <f>HYPERLINK("https://app.liv-ex.com/#/wine-page?lwin11="&amp;Table1[[#This Row],[Latest LWIN]],Table1[[#This Row],[Latest LWIN]])</f>
        <v>10071012019</v>
      </c>
    </row>
    <row r="30" spans="2:10" ht="15" x14ac:dyDescent="0.25">
      <c r="B30" s="10" t="s">
        <v>32</v>
      </c>
      <c r="C30" s="11" t="s">
        <v>36</v>
      </c>
      <c r="D30" s="12">
        <v>2017</v>
      </c>
      <c r="E30" s="8" t="s">
        <v>34</v>
      </c>
      <c r="F30" s="12">
        <v>348</v>
      </c>
      <c r="G30" s="12">
        <v>63.6</v>
      </c>
      <c r="H30" s="12">
        <v>10</v>
      </c>
      <c r="I30" s="13">
        <v>10071012017</v>
      </c>
      <c r="J30" s="14">
        <f>HYPERLINK("https://app.liv-ex.com/#/wine-page?lwin11="&amp;Table1[[#This Row],[Latest LWIN]],Table1[[#This Row],[Latest LWIN]])</f>
        <v>10071012017</v>
      </c>
    </row>
    <row r="31" spans="2:10" ht="15" x14ac:dyDescent="0.25">
      <c r="B31" s="10" t="s">
        <v>32</v>
      </c>
      <c r="C31" s="11" t="s">
        <v>36</v>
      </c>
      <c r="D31" s="12">
        <v>2017</v>
      </c>
      <c r="E31" s="8" t="s">
        <v>49</v>
      </c>
      <c r="F31" s="12">
        <v>658</v>
      </c>
      <c r="G31" s="12">
        <v>60.1</v>
      </c>
      <c r="H31" s="12">
        <v>10</v>
      </c>
      <c r="I31" s="13">
        <v>10071012017</v>
      </c>
      <c r="J31" s="14">
        <f>HYPERLINK("https://app.liv-ex.com/#/wine-page?lwin11="&amp;Table1[[#This Row],[Latest LWIN]],Table1[[#This Row],[Latest LWIN]])</f>
        <v>10071012017</v>
      </c>
    </row>
    <row r="32" spans="2:10" ht="15" x14ac:dyDescent="0.25">
      <c r="B32" s="10" t="s">
        <v>32</v>
      </c>
      <c r="C32" s="11" t="s">
        <v>36</v>
      </c>
      <c r="D32" s="12">
        <v>1998</v>
      </c>
      <c r="E32" s="8" t="s">
        <v>49</v>
      </c>
      <c r="F32" s="12">
        <v>800</v>
      </c>
      <c r="G32" s="12">
        <v>73</v>
      </c>
      <c r="H32" s="12">
        <v>2</v>
      </c>
      <c r="I32" s="13">
        <v>10071011998</v>
      </c>
      <c r="J32" s="14">
        <f>HYPERLINK("https://app.liv-ex.com/#/wine-page?lwin11="&amp;Table1[[#This Row],[Latest LWIN]],Table1[[#This Row],[Latest LWIN]])</f>
        <v>10071011998</v>
      </c>
    </row>
    <row r="33" spans="2:10" ht="15" x14ac:dyDescent="0.25">
      <c r="B33" s="10" t="s">
        <v>32</v>
      </c>
      <c r="C33" s="11" t="s">
        <v>78</v>
      </c>
      <c r="D33" s="12">
        <v>2016</v>
      </c>
      <c r="E33" s="8" t="s">
        <v>34</v>
      </c>
      <c r="F33" s="12">
        <v>210</v>
      </c>
      <c r="G33" s="12">
        <v>38.299999999999997</v>
      </c>
      <c r="H33" s="12">
        <v>1</v>
      </c>
      <c r="I33" s="13">
        <v>10072572016</v>
      </c>
      <c r="J33" s="14">
        <f>HYPERLINK("https://app.liv-ex.com/#/wine-page?lwin11="&amp;Table1[[#This Row],[Latest LWIN]],Table1[[#This Row],[Latest LWIN]])</f>
        <v>10072572016</v>
      </c>
    </row>
    <row r="34" spans="2:10" ht="15" x14ac:dyDescent="0.25">
      <c r="B34" s="10" t="s">
        <v>32</v>
      </c>
      <c r="C34" s="11" t="s">
        <v>78</v>
      </c>
      <c r="D34" s="12">
        <v>2016</v>
      </c>
      <c r="E34" s="8" t="s">
        <v>49</v>
      </c>
      <c r="F34" s="12">
        <v>401</v>
      </c>
      <c r="G34" s="12">
        <v>36.6</v>
      </c>
      <c r="H34" s="12">
        <v>3</v>
      </c>
      <c r="I34" s="13">
        <v>10072572016</v>
      </c>
      <c r="J34" s="14">
        <f>HYPERLINK("https://app.liv-ex.com/#/wine-page?lwin11="&amp;Table1[[#This Row],[Latest LWIN]],Table1[[#This Row],[Latest LWIN]])</f>
        <v>10072572016</v>
      </c>
    </row>
    <row r="35" spans="2:10" ht="15" x14ac:dyDescent="0.25">
      <c r="B35" s="10" t="s">
        <v>32</v>
      </c>
      <c r="C35" s="11" t="s">
        <v>78</v>
      </c>
      <c r="D35" s="12">
        <v>2014</v>
      </c>
      <c r="E35" s="8" t="s">
        <v>49</v>
      </c>
      <c r="F35" s="12">
        <v>325</v>
      </c>
      <c r="G35" s="12">
        <v>29.7</v>
      </c>
      <c r="H35" s="12">
        <v>1</v>
      </c>
      <c r="I35" s="13">
        <v>10072572014</v>
      </c>
      <c r="J35" s="14">
        <f>HYPERLINK("https://app.liv-ex.com/#/wine-page?lwin11="&amp;Table1[[#This Row],[Latest LWIN]],Table1[[#This Row],[Latest LWIN]])</f>
        <v>10072572014</v>
      </c>
    </row>
    <row r="36" spans="2:10" ht="15" x14ac:dyDescent="0.25">
      <c r="B36" s="10" t="s">
        <v>32</v>
      </c>
      <c r="C36" s="11" t="s">
        <v>73</v>
      </c>
      <c r="D36" s="12">
        <v>2017</v>
      </c>
      <c r="E36" s="8" t="s">
        <v>34</v>
      </c>
      <c r="F36" s="12">
        <v>362</v>
      </c>
      <c r="G36" s="12">
        <v>66.099999999999994</v>
      </c>
      <c r="H36" s="12">
        <v>2</v>
      </c>
      <c r="I36" s="13">
        <v>10074752017</v>
      </c>
      <c r="J36" s="14">
        <f>HYPERLINK("https://app.liv-ex.com/#/wine-page?lwin11="&amp;Table1[[#This Row],[Latest LWIN]],Table1[[#This Row],[Latest LWIN]])</f>
        <v>10074752017</v>
      </c>
    </row>
    <row r="37" spans="2:10" ht="15" x14ac:dyDescent="0.25">
      <c r="B37" s="10" t="s">
        <v>32</v>
      </c>
      <c r="C37" s="11" t="s">
        <v>73</v>
      </c>
      <c r="D37" s="12">
        <v>2014</v>
      </c>
      <c r="E37" s="8" t="s">
        <v>49</v>
      </c>
      <c r="F37" s="12">
        <v>760</v>
      </c>
      <c r="G37" s="12">
        <v>69.400000000000006</v>
      </c>
      <c r="H37" s="12">
        <v>1</v>
      </c>
      <c r="I37" s="13">
        <v>10074752014</v>
      </c>
      <c r="J37" s="14">
        <f>HYPERLINK("https://app.liv-ex.com/#/wine-page?lwin11="&amp;Table1[[#This Row],[Latest LWIN]],Table1[[#This Row],[Latest LWIN]])</f>
        <v>10074752014</v>
      </c>
    </row>
    <row r="38" spans="2:10" ht="15" x14ac:dyDescent="0.25">
      <c r="B38" s="10" t="s">
        <v>32</v>
      </c>
      <c r="C38" s="11" t="s">
        <v>73</v>
      </c>
      <c r="D38" s="12">
        <v>2012</v>
      </c>
      <c r="E38" s="8" t="s">
        <v>70</v>
      </c>
      <c r="F38" s="12">
        <v>740</v>
      </c>
      <c r="G38" s="12">
        <v>270.3</v>
      </c>
      <c r="H38" s="12">
        <v>1</v>
      </c>
      <c r="I38" s="13">
        <v>10074752012</v>
      </c>
      <c r="J38" s="14">
        <f>HYPERLINK("https://app.liv-ex.com/#/wine-page?lwin11="&amp;Table1[[#This Row],[Latest LWIN]],Table1[[#This Row],[Latest LWIN]])</f>
        <v>10074752012</v>
      </c>
    </row>
    <row r="39" spans="2:10" ht="15" x14ac:dyDescent="0.25">
      <c r="B39" s="10" t="s">
        <v>32</v>
      </c>
      <c r="C39" s="11" t="s">
        <v>73</v>
      </c>
      <c r="D39" s="12">
        <v>2012</v>
      </c>
      <c r="E39" s="8" t="s">
        <v>49</v>
      </c>
      <c r="F39" s="12">
        <v>725</v>
      </c>
      <c r="G39" s="12">
        <v>66.2</v>
      </c>
      <c r="H39" s="12">
        <v>1</v>
      </c>
      <c r="I39" s="13">
        <v>10074752012</v>
      </c>
      <c r="J39" s="14">
        <f>HYPERLINK("https://app.liv-ex.com/#/wine-page?lwin11="&amp;Table1[[#This Row],[Latest LWIN]],Table1[[#This Row],[Latest LWIN]])</f>
        <v>10074752012</v>
      </c>
    </row>
    <row r="40" spans="2:10" ht="15" x14ac:dyDescent="0.25">
      <c r="B40" s="10" t="s">
        <v>32</v>
      </c>
      <c r="C40" s="11" t="s">
        <v>73</v>
      </c>
      <c r="D40" s="12">
        <v>2006</v>
      </c>
      <c r="E40" s="8" t="s">
        <v>49</v>
      </c>
      <c r="F40" s="12">
        <v>735</v>
      </c>
      <c r="G40" s="12">
        <v>67.099999999999994</v>
      </c>
      <c r="H40" s="12">
        <v>1</v>
      </c>
      <c r="I40" s="13">
        <v>10074752006</v>
      </c>
      <c r="J40" s="14">
        <f>HYPERLINK("https://app.liv-ex.com/#/wine-page?lwin11="&amp;Table1[[#This Row],[Latest LWIN]],Table1[[#This Row],[Latest LWIN]])</f>
        <v>10074752006</v>
      </c>
    </row>
    <row r="41" spans="2:10" ht="15" x14ac:dyDescent="0.25">
      <c r="B41" s="10" t="s">
        <v>32</v>
      </c>
      <c r="C41" s="11" t="s">
        <v>73</v>
      </c>
      <c r="D41" s="12">
        <v>2005</v>
      </c>
      <c r="E41" s="8" t="s">
        <v>34</v>
      </c>
      <c r="F41" s="12">
        <v>420</v>
      </c>
      <c r="G41" s="12">
        <v>76.7</v>
      </c>
      <c r="H41" s="12">
        <v>1</v>
      </c>
      <c r="I41" s="13">
        <v>10074752005</v>
      </c>
      <c r="J41" s="14">
        <f>HYPERLINK("https://app.liv-ex.com/#/wine-page?lwin11="&amp;Table1[[#This Row],[Latest LWIN]],Table1[[#This Row],[Latest LWIN]])</f>
        <v>10074752005</v>
      </c>
    </row>
    <row r="42" spans="2:10" ht="15" x14ac:dyDescent="0.25">
      <c r="B42" s="10" t="s">
        <v>32</v>
      </c>
      <c r="C42" s="11" t="s">
        <v>73</v>
      </c>
      <c r="D42" s="12">
        <v>2005</v>
      </c>
      <c r="E42" s="8" t="s">
        <v>49</v>
      </c>
      <c r="F42" s="12">
        <v>840</v>
      </c>
      <c r="G42" s="12">
        <v>76.7</v>
      </c>
      <c r="H42" s="12">
        <v>2</v>
      </c>
      <c r="I42" s="13">
        <v>10074752005</v>
      </c>
      <c r="J42" s="14">
        <f>HYPERLINK("https://app.liv-ex.com/#/wine-page?lwin11="&amp;Table1[[#This Row],[Latest LWIN]],Table1[[#This Row],[Latest LWIN]])</f>
        <v>10074752005</v>
      </c>
    </row>
    <row r="43" spans="2:10" ht="15" x14ac:dyDescent="0.25">
      <c r="B43" s="10" t="s">
        <v>32</v>
      </c>
      <c r="C43" s="11" t="s">
        <v>73</v>
      </c>
      <c r="D43" s="12">
        <v>2003</v>
      </c>
      <c r="E43" s="8" t="s">
        <v>75</v>
      </c>
      <c r="F43" s="12">
        <v>176</v>
      </c>
      <c r="G43" s="12">
        <v>192.8</v>
      </c>
      <c r="H43" s="12">
        <v>1</v>
      </c>
      <c r="I43" s="13">
        <v>10074752003</v>
      </c>
      <c r="J43" s="14">
        <f>HYPERLINK("https://app.liv-ex.com/#/wine-page?lwin11="&amp;Table1[[#This Row],[Latest LWIN]],Table1[[#This Row],[Latest LWIN]])</f>
        <v>10074752003</v>
      </c>
    </row>
    <row r="44" spans="2:10" ht="15" x14ac:dyDescent="0.25">
      <c r="B44" s="10" t="s">
        <v>32</v>
      </c>
      <c r="C44" s="11" t="s">
        <v>37</v>
      </c>
      <c r="D44" s="12">
        <v>2019</v>
      </c>
      <c r="E44" s="8" t="s">
        <v>34</v>
      </c>
      <c r="F44" s="12">
        <v>427</v>
      </c>
      <c r="G44" s="12">
        <v>78</v>
      </c>
      <c r="H44" s="12">
        <v>5</v>
      </c>
      <c r="I44" s="13">
        <v>10075212019</v>
      </c>
      <c r="J44" s="14">
        <f>HYPERLINK("https://app.liv-ex.com/#/wine-page?lwin11="&amp;Table1[[#This Row],[Latest LWIN]],Table1[[#This Row],[Latest LWIN]])</f>
        <v>10075212019</v>
      </c>
    </row>
    <row r="45" spans="2:10" ht="15" x14ac:dyDescent="0.25">
      <c r="B45" s="10" t="s">
        <v>32</v>
      </c>
      <c r="C45" s="11" t="s">
        <v>37</v>
      </c>
      <c r="D45" s="12">
        <v>2015</v>
      </c>
      <c r="E45" s="8" t="s">
        <v>49</v>
      </c>
      <c r="F45" s="26">
        <v>1580</v>
      </c>
      <c r="G45" s="12">
        <v>144.30000000000001</v>
      </c>
      <c r="H45" s="12">
        <v>2</v>
      </c>
      <c r="I45" s="13">
        <v>10075212015</v>
      </c>
      <c r="J45" s="14">
        <f>HYPERLINK("https://app.liv-ex.com/#/wine-page?lwin11="&amp;Table1[[#This Row],[Latest LWIN]],Table1[[#This Row],[Latest LWIN]])</f>
        <v>10075212015</v>
      </c>
    </row>
    <row r="46" spans="2:10" ht="15" x14ac:dyDescent="0.25">
      <c r="B46" s="10" t="s">
        <v>32</v>
      </c>
      <c r="C46" s="11" t="s">
        <v>37</v>
      </c>
      <c r="D46" s="12">
        <v>2015</v>
      </c>
      <c r="E46" s="8" t="s">
        <v>71</v>
      </c>
      <c r="F46" s="12">
        <v>550</v>
      </c>
      <c r="G46" s="12">
        <v>602.6</v>
      </c>
      <c r="H46" s="12">
        <v>1</v>
      </c>
      <c r="I46" s="13">
        <v>10075212015</v>
      </c>
      <c r="J46" s="14">
        <f>HYPERLINK("https://app.liv-ex.com/#/wine-page?lwin11="&amp;Table1[[#This Row],[Latest LWIN]],Table1[[#This Row],[Latest LWIN]])</f>
        <v>10075212015</v>
      </c>
    </row>
    <row r="47" spans="2:10" ht="15" x14ac:dyDescent="0.25">
      <c r="B47" s="10" t="s">
        <v>32</v>
      </c>
      <c r="C47" s="11" t="s">
        <v>37</v>
      </c>
      <c r="D47" s="12">
        <v>2015</v>
      </c>
      <c r="E47" s="8" t="s">
        <v>34</v>
      </c>
      <c r="F47" s="12">
        <v>790</v>
      </c>
      <c r="G47" s="12">
        <v>144.30000000000001</v>
      </c>
      <c r="H47" s="12">
        <v>4</v>
      </c>
      <c r="I47" s="13">
        <v>10075212015</v>
      </c>
      <c r="J47" s="14">
        <f>HYPERLINK("https://app.liv-ex.com/#/wine-page?lwin11="&amp;Table1[[#This Row],[Latest LWIN]],Table1[[#This Row],[Latest LWIN]])</f>
        <v>10075212015</v>
      </c>
    </row>
    <row r="48" spans="2:10" ht="15" x14ac:dyDescent="0.25">
      <c r="B48" s="10" t="s">
        <v>32</v>
      </c>
      <c r="C48" s="11" t="s">
        <v>108</v>
      </c>
      <c r="D48" s="12">
        <v>2014</v>
      </c>
      <c r="E48" s="8" t="s">
        <v>34</v>
      </c>
      <c r="F48" s="26">
        <v>1605</v>
      </c>
      <c r="G48" s="12">
        <v>293.10000000000002</v>
      </c>
      <c r="H48" s="12">
        <v>1</v>
      </c>
      <c r="I48" s="13">
        <v>10081082014</v>
      </c>
      <c r="J48" s="14">
        <f>HYPERLINK("https://app.liv-ex.com/#/wine-page?lwin11="&amp;Table1[[#This Row],[Latest LWIN]],Table1[[#This Row],[Latest LWIN]])</f>
        <v>10081082014</v>
      </c>
    </row>
    <row r="49" spans="2:10" ht="15" x14ac:dyDescent="0.25">
      <c r="B49" s="10" t="s">
        <v>32</v>
      </c>
      <c r="C49" s="11" t="s">
        <v>38</v>
      </c>
      <c r="D49" s="12">
        <v>2019</v>
      </c>
      <c r="E49" s="8" t="s">
        <v>34</v>
      </c>
      <c r="F49" s="12">
        <v>302</v>
      </c>
      <c r="G49" s="12">
        <v>55.2</v>
      </c>
      <c r="H49" s="12">
        <v>2</v>
      </c>
      <c r="I49" s="13">
        <v>10082122019</v>
      </c>
      <c r="J49" s="14">
        <f>HYPERLINK("https://app.liv-ex.com/#/wine-page?lwin11="&amp;Table1[[#This Row],[Latest LWIN]],Table1[[#This Row],[Latest LWIN]])</f>
        <v>10082122019</v>
      </c>
    </row>
    <row r="50" spans="2:10" ht="15" x14ac:dyDescent="0.25">
      <c r="B50" s="10" t="s">
        <v>32</v>
      </c>
      <c r="C50" s="11" t="s">
        <v>38</v>
      </c>
      <c r="D50" s="12">
        <v>2016</v>
      </c>
      <c r="E50" s="8" t="s">
        <v>34</v>
      </c>
      <c r="F50" s="12">
        <v>300</v>
      </c>
      <c r="G50" s="12">
        <v>54.8</v>
      </c>
      <c r="H50" s="12">
        <v>2</v>
      </c>
      <c r="I50" s="13">
        <v>10082122016</v>
      </c>
      <c r="J50" s="14">
        <f>HYPERLINK("https://app.liv-ex.com/#/wine-page?lwin11="&amp;Table1[[#This Row],[Latest LWIN]],Table1[[#This Row],[Latest LWIN]])</f>
        <v>10082122016</v>
      </c>
    </row>
    <row r="51" spans="2:10" ht="15" x14ac:dyDescent="0.25">
      <c r="B51" s="10" t="s">
        <v>32</v>
      </c>
      <c r="C51" s="11" t="s">
        <v>38</v>
      </c>
      <c r="D51" s="12">
        <v>2014</v>
      </c>
      <c r="E51" s="8" t="s">
        <v>49</v>
      </c>
      <c r="F51" s="12">
        <v>630</v>
      </c>
      <c r="G51" s="12">
        <v>57.5</v>
      </c>
      <c r="H51" s="12">
        <v>1</v>
      </c>
      <c r="I51" s="13">
        <v>10082122014</v>
      </c>
      <c r="J51" s="14">
        <f>HYPERLINK("https://app.liv-ex.com/#/wine-page?lwin11="&amp;Table1[[#This Row],[Latest LWIN]],Table1[[#This Row],[Latest LWIN]])</f>
        <v>10082122014</v>
      </c>
    </row>
    <row r="52" spans="2:10" ht="15" x14ac:dyDescent="0.25">
      <c r="B52" s="10" t="s">
        <v>32</v>
      </c>
      <c r="C52" s="11" t="s">
        <v>38</v>
      </c>
      <c r="D52" s="12">
        <v>2009</v>
      </c>
      <c r="E52" s="8" t="s">
        <v>49</v>
      </c>
      <c r="F52" s="12">
        <v>749</v>
      </c>
      <c r="G52" s="12">
        <v>68.400000000000006</v>
      </c>
      <c r="H52" s="12">
        <v>1</v>
      </c>
      <c r="I52" s="13">
        <v>10082122009</v>
      </c>
      <c r="J52" s="14">
        <f>HYPERLINK("https://app.liv-ex.com/#/wine-page?lwin11="&amp;Table1[[#This Row],[Latest LWIN]],Table1[[#This Row],[Latest LWIN]])</f>
        <v>10082122009</v>
      </c>
    </row>
    <row r="53" spans="2:10" ht="15" x14ac:dyDescent="0.25">
      <c r="B53" s="10" t="s">
        <v>32</v>
      </c>
      <c r="C53" s="11" t="s">
        <v>39</v>
      </c>
      <c r="D53" s="12">
        <v>2019</v>
      </c>
      <c r="E53" s="8" t="s">
        <v>34</v>
      </c>
      <c r="F53" s="12">
        <v>350</v>
      </c>
      <c r="G53" s="12">
        <v>63.9</v>
      </c>
      <c r="H53" s="12">
        <v>2</v>
      </c>
      <c r="I53" s="13">
        <v>10082252019</v>
      </c>
      <c r="J53" s="14">
        <f>HYPERLINK("https://app.liv-ex.com/#/wine-page?lwin11="&amp;Table1[[#This Row],[Latest LWIN]],Table1[[#This Row],[Latest LWIN]])</f>
        <v>10082252019</v>
      </c>
    </row>
    <row r="54" spans="2:10" ht="15" x14ac:dyDescent="0.25">
      <c r="B54" s="10" t="s">
        <v>32</v>
      </c>
      <c r="C54" s="11" t="s">
        <v>39</v>
      </c>
      <c r="D54" s="12">
        <v>2016</v>
      </c>
      <c r="E54" s="8" t="s">
        <v>79</v>
      </c>
      <c r="F54" s="12">
        <v>401</v>
      </c>
      <c r="G54" s="12">
        <v>146.5</v>
      </c>
      <c r="H54" s="12">
        <v>1</v>
      </c>
      <c r="I54" s="13">
        <v>10082252016</v>
      </c>
      <c r="J54" s="14">
        <f>HYPERLINK("https://app.liv-ex.com/#/wine-page?lwin11="&amp;Table1[[#This Row],[Latest LWIN]],Table1[[#This Row],[Latest LWIN]])</f>
        <v>10082252016</v>
      </c>
    </row>
    <row r="55" spans="2:10" ht="15" x14ac:dyDescent="0.25">
      <c r="B55" s="10" t="s">
        <v>32</v>
      </c>
      <c r="C55" s="11" t="s">
        <v>39</v>
      </c>
      <c r="D55" s="12">
        <v>2014</v>
      </c>
      <c r="E55" s="8" t="s">
        <v>34</v>
      </c>
      <c r="F55" s="12">
        <v>219</v>
      </c>
      <c r="G55" s="12">
        <v>40</v>
      </c>
      <c r="H55" s="12">
        <v>10</v>
      </c>
      <c r="I55" s="13">
        <v>10082252014</v>
      </c>
      <c r="J55" s="14">
        <f>HYPERLINK("https://app.liv-ex.com/#/wine-page?lwin11="&amp;Table1[[#This Row],[Latest LWIN]],Table1[[#This Row],[Latest LWIN]])</f>
        <v>10082252014</v>
      </c>
    </row>
    <row r="56" spans="2:10" ht="15" x14ac:dyDescent="0.25">
      <c r="B56" s="10" t="s">
        <v>32</v>
      </c>
      <c r="C56" s="11" t="s">
        <v>40</v>
      </c>
      <c r="D56" s="12">
        <v>2019</v>
      </c>
      <c r="E56" s="8" t="s">
        <v>34</v>
      </c>
      <c r="F56" s="12">
        <v>63</v>
      </c>
      <c r="G56" s="12">
        <v>11.5</v>
      </c>
      <c r="H56" s="12">
        <v>1</v>
      </c>
      <c r="I56" s="13">
        <v>11237732019</v>
      </c>
      <c r="J56" s="14">
        <f>HYPERLINK("https://app.liv-ex.com/#/wine-page?lwin11="&amp;Table1[[#This Row],[Latest LWIN]],Table1[[#This Row],[Latest LWIN]])</f>
        <v>11237732019</v>
      </c>
    </row>
    <row r="57" spans="2:10" ht="15" x14ac:dyDescent="0.25">
      <c r="B57" s="10" t="s">
        <v>32</v>
      </c>
      <c r="C57" s="11" t="s">
        <v>74</v>
      </c>
      <c r="D57" s="12">
        <v>2017</v>
      </c>
      <c r="E57" s="8" t="s">
        <v>34</v>
      </c>
      <c r="F57" s="12">
        <v>176</v>
      </c>
      <c r="G57" s="12">
        <v>32.1</v>
      </c>
      <c r="H57" s="12">
        <v>10</v>
      </c>
      <c r="I57" s="13">
        <v>10060902017</v>
      </c>
      <c r="J57" s="14">
        <f>HYPERLINK("https://app.liv-ex.com/#/wine-page?lwin11="&amp;Table1[[#This Row],[Latest LWIN]],Table1[[#This Row],[Latest LWIN]])</f>
        <v>10060902017</v>
      </c>
    </row>
    <row r="58" spans="2:10" ht="15" x14ac:dyDescent="0.25">
      <c r="B58" s="10" t="s">
        <v>32</v>
      </c>
      <c r="C58" s="11" t="s">
        <v>74</v>
      </c>
      <c r="D58" s="12">
        <v>2017</v>
      </c>
      <c r="E58" s="8" t="s">
        <v>49</v>
      </c>
      <c r="F58" s="12">
        <v>353</v>
      </c>
      <c r="G58" s="12">
        <v>32.200000000000003</v>
      </c>
      <c r="H58" s="12">
        <v>8</v>
      </c>
      <c r="I58" s="13">
        <v>10060902017</v>
      </c>
      <c r="J58" s="14">
        <f>HYPERLINK("https://app.liv-ex.com/#/wine-page?lwin11="&amp;Table1[[#This Row],[Latest LWIN]],Table1[[#This Row],[Latest LWIN]])</f>
        <v>10060902017</v>
      </c>
    </row>
    <row r="59" spans="2:10" ht="15" x14ac:dyDescent="0.25">
      <c r="B59" s="10" t="s">
        <v>32</v>
      </c>
      <c r="C59" s="11" t="s">
        <v>41</v>
      </c>
      <c r="D59" s="12">
        <v>2019</v>
      </c>
      <c r="E59" s="8" t="s">
        <v>34</v>
      </c>
      <c r="F59" s="12">
        <v>183</v>
      </c>
      <c r="G59" s="12">
        <v>33.4</v>
      </c>
      <c r="H59" s="12">
        <v>1</v>
      </c>
      <c r="I59" s="13">
        <v>10116542019</v>
      </c>
      <c r="J59" s="14">
        <f>HYPERLINK("https://app.liv-ex.com/#/wine-page?lwin11="&amp;Table1[[#This Row],[Latest LWIN]],Table1[[#This Row],[Latest LWIN]])</f>
        <v>10116542019</v>
      </c>
    </row>
    <row r="60" spans="2:10" ht="15" x14ac:dyDescent="0.25">
      <c r="B60" s="10" t="s">
        <v>32</v>
      </c>
      <c r="C60" s="11" t="s">
        <v>42</v>
      </c>
      <c r="D60" s="12">
        <v>2019</v>
      </c>
      <c r="E60" s="8" t="s">
        <v>34</v>
      </c>
      <c r="F60" s="12">
        <v>262</v>
      </c>
      <c r="G60" s="12">
        <v>47.8</v>
      </c>
      <c r="H60" s="12">
        <v>2</v>
      </c>
      <c r="I60" s="13">
        <v>10094822019</v>
      </c>
      <c r="J60" s="14">
        <f>HYPERLINK("https://app.liv-ex.com/#/wine-page?lwin11="&amp;Table1[[#This Row],[Latest LWIN]],Table1[[#This Row],[Latest LWIN]])</f>
        <v>10094822019</v>
      </c>
    </row>
    <row r="61" spans="2:10" ht="15" x14ac:dyDescent="0.25">
      <c r="B61" s="10" t="s">
        <v>32</v>
      </c>
      <c r="C61" s="11" t="s">
        <v>42</v>
      </c>
      <c r="D61" s="12">
        <v>2016</v>
      </c>
      <c r="E61" s="8" t="s">
        <v>34</v>
      </c>
      <c r="F61" s="12">
        <v>265</v>
      </c>
      <c r="G61" s="12">
        <v>48.4</v>
      </c>
      <c r="H61" s="12">
        <v>10</v>
      </c>
      <c r="I61" s="13">
        <v>10094822016</v>
      </c>
      <c r="J61" s="14">
        <f>HYPERLINK("https://app.liv-ex.com/#/wine-page?lwin11="&amp;Table1[[#This Row],[Latest LWIN]],Table1[[#This Row],[Latest LWIN]])</f>
        <v>10094822016</v>
      </c>
    </row>
    <row r="62" spans="2:10" ht="15" x14ac:dyDescent="0.25">
      <c r="B62" s="10" t="s">
        <v>32</v>
      </c>
      <c r="C62" s="11" t="s">
        <v>42</v>
      </c>
      <c r="D62" s="12">
        <v>2014</v>
      </c>
      <c r="E62" s="8" t="s">
        <v>34</v>
      </c>
      <c r="F62" s="12">
        <v>240</v>
      </c>
      <c r="G62" s="12">
        <v>43.8</v>
      </c>
      <c r="H62" s="12">
        <v>4</v>
      </c>
      <c r="I62" s="13">
        <v>10094822014</v>
      </c>
      <c r="J62" s="14">
        <f>HYPERLINK("https://app.liv-ex.com/#/wine-page?lwin11="&amp;Table1[[#This Row],[Latest LWIN]],Table1[[#This Row],[Latest LWIN]])</f>
        <v>10094822014</v>
      </c>
    </row>
    <row r="63" spans="2:10" ht="15" x14ac:dyDescent="0.25">
      <c r="B63" s="10" t="s">
        <v>32</v>
      </c>
      <c r="C63" s="11" t="s">
        <v>42</v>
      </c>
      <c r="D63" s="12">
        <v>2014</v>
      </c>
      <c r="E63" s="8" t="s">
        <v>34</v>
      </c>
      <c r="F63" s="12">
        <v>241</v>
      </c>
      <c r="G63" s="12">
        <v>44</v>
      </c>
      <c r="H63" s="12">
        <v>4</v>
      </c>
      <c r="I63" s="13">
        <v>10094822014</v>
      </c>
      <c r="J63" s="14">
        <f>HYPERLINK("https://app.liv-ex.com/#/wine-page?lwin11="&amp;Table1[[#This Row],[Latest LWIN]],Table1[[#This Row],[Latest LWIN]])</f>
        <v>10094822014</v>
      </c>
    </row>
    <row r="64" spans="2:10" ht="15" x14ac:dyDescent="0.25">
      <c r="B64" s="10" t="s">
        <v>32</v>
      </c>
      <c r="C64" s="11" t="s">
        <v>42</v>
      </c>
      <c r="D64" s="12">
        <v>2013</v>
      </c>
      <c r="E64" s="8" t="s">
        <v>34</v>
      </c>
      <c r="F64" s="12">
        <v>248</v>
      </c>
      <c r="G64" s="12">
        <v>45.3</v>
      </c>
      <c r="H64" s="12">
        <v>4</v>
      </c>
      <c r="I64" s="13">
        <v>10094822013</v>
      </c>
      <c r="J64" s="14">
        <f>HYPERLINK("https://app.liv-ex.com/#/wine-page?lwin11="&amp;Table1[[#This Row],[Latest LWIN]],Table1[[#This Row],[Latest LWIN]])</f>
        <v>10094822013</v>
      </c>
    </row>
    <row r="65" spans="2:10" ht="15" x14ac:dyDescent="0.25">
      <c r="B65" s="10" t="s">
        <v>32</v>
      </c>
      <c r="C65" s="11" t="s">
        <v>42</v>
      </c>
      <c r="D65" s="12">
        <v>2008</v>
      </c>
      <c r="E65" s="8" t="s">
        <v>49</v>
      </c>
      <c r="F65" s="12">
        <v>610</v>
      </c>
      <c r="G65" s="12">
        <v>55.7</v>
      </c>
      <c r="H65" s="12">
        <v>8</v>
      </c>
      <c r="I65" s="13">
        <v>10094822008</v>
      </c>
      <c r="J65" s="14">
        <f>HYPERLINK("https://app.liv-ex.com/#/wine-page?lwin11="&amp;Table1[[#This Row],[Latest LWIN]],Table1[[#This Row],[Latest LWIN]])</f>
        <v>10094822008</v>
      </c>
    </row>
    <row r="66" spans="2:10" ht="15" x14ac:dyDescent="0.25">
      <c r="B66" s="10" t="s">
        <v>32</v>
      </c>
      <c r="C66" s="11" t="s">
        <v>42</v>
      </c>
      <c r="D66" s="12">
        <v>2008</v>
      </c>
      <c r="E66" s="8" t="s">
        <v>34</v>
      </c>
      <c r="F66" s="12">
        <v>305</v>
      </c>
      <c r="G66" s="12">
        <v>55.7</v>
      </c>
      <c r="H66" s="12">
        <v>2</v>
      </c>
      <c r="I66" s="13">
        <v>10094822008</v>
      </c>
      <c r="J66" s="14">
        <f>HYPERLINK("https://app.liv-ex.com/#/wine-page?lwin11="&amp;Table1[[#This Row],[Latest LWIN]],Table1[[#This Row],[Latest LWIN]])</f>
        <v>10094822008</v>
      </c>
    </row>
    <row r="67" spans="2:10" ht="15" x14ac:dyDescent="0.25">
      <c r="B67" s="10" t="s">
        <v>32</v>
      </c>
      <c r="C67" s="11" t="s">
        <v>43</v>
      </c>
      <c r="D67" s="12">
        <v>2019</v>
      </c>
      <c r="E67" s="8" t="s">
        <v>34</v>
      </c>
      <c r="F67" s="12">
        <v>735</v>
      </c>
      <c r="G67" s="12">
        <v>134.19999999999999</v>
      </c>
      <c r="H67" s="12">
        <v>6</v>
      </c>
      <c r="I67" s="13">
        <v>10097692019</v>
      </c>
      <c r="J67" s="14">
        <f>HYPERLINK("https://app.liv-ex.com/#/wine-page?lwin11="&amp;Table1[[#This Row],[Latest LWIN]],Table1[[#This Row],[Latest LWIN]])</f>
        <v>10097692019</v>
      </c>
    </row>
    <row r="68" spans="2:10" ht="15" x14ac:dyDescent="0.25">
      <c r="B68" s="10" t="s">
        <v>32</v>
      </c>
      <c r="C68" s="11" t="s">
        <v>43</v>
      </c>
      <c r="D68" s="12">
        <v>2011</v>
      </c>
      <c r="E68" s="8" t="s">
        <v>34</v>
      </c>
      <c r="F68" s="12">
        <v>430</v>
      </c>
      <c r="G68" s="12">
        <v>78.5</v>
      </c>
      <c r="H68" s="12">
        <v>2</v>
      </c>
      <c r="I68" s="13">
        <v>10097692011</v>
      </c>
      <c r="J68" s="14">
        <f>HYPERLINK("https://app.liv-ex.com/#/wine-page?lwin11="&amp;Table1[[#This Row],[Latest LWIN]],Table1[[#This Row],[Latest LWIN]])</f>
        <v>10097692011</v>
      </c>
    </row>
    <row r="69" spans="2:10" ht="15" x14ac:dyDescent="0.25">
      <c r="B69" s="10" t="s">
        <v>32</v>
      </c>
      <c r="C69" s="11" t="s">
        <v>116</v>
      </c>
      <c r="D69" s="12">
        <v>2012</v>
      </c>
      <c r="E69" s="8" t="s">
        <v>96</v>
      </c>
      <c r="F69" s="12">
        <v>556</v>
      </c>
      <c r="G69" s="12">
        <v>25.4</v>
      </c>
      <c r="H69" s="12">
        <v>1</v>
      </c>
      <c r="I69" s="13">
        <v>10105142012</v>
      </c>
      <c r="J69" s="14">
        <f>HYPERLINK("https://app.liv-ex.com/#/wine-page?lwin11="&amp;Table1[[#This Row],[Latest LWIN]],Table1[[#This Row],[Latest LWIN]])</f>
        <v>10105142012</v>
      </c>
    </row>
    <row r="70" spans="2:10" ht="15" x14ac:dyDescent="0.25">
      <c r="B70" s="10" t="s">
        <v>32</v>
      </c>
      <c r="C70" s="11" t="s">
        <v>121</v>
      </c>
      <c r="D70" s="12">
        <v>2010</v>
      </c>
      <c r="E70" s="8" t="s">
        <v>49</v>
      </c>
      <c r="F70" s="12">
        <v>545</v>
      </c>
      <c r="G70" s="12">
        <v>49.8</v>
      </c>
      <c r="H70" s="12">
        <v>2</v>
      </c>
      <c r="I70" s="13">
        <v>10105692010</v>
      </c>
      <c r="J70" s="14">
        <f>HYPERLINK("https://app.liv-ex.com/#/wine-page?lwin11="&amp;Table1[[#This Row],[Latest LWIN]],Table1[[#This Row],[Latest LWIN]])</f>
        <v>10105692010</v>
      </c>
    </row>
    <row r="71" spans="2:10" ht="15" x14ac:dyDescent="0.25">
      <c r="B71" s="10" t="s">
        <v>32</v>
      </c>
      <c r="C71" s="11" t="s">
        <v>122</v>
      </c>
      <c r="D71" s="12">
        <v>2010</v>
      </c>
      <c r="E71" s="8" t="s">
        <v>49</v>
      </c>
      <c r="F71" s="12">
        <v>433</v>
      </c>
      <c r="G71" s="12">
        <v>39.5</v>
      </c>
      <c r="H71" s="12">
        <v>1</v>
      </c>
      <c r="I71" s="13">
        <v>10105982010</v>
      </c>
      <c r="J71" s="14">
        <f>HYPERLINK("https://app.liv-ex.com/#/wine-page?lwin11="&amp;Table1[[#This Row],[Latest LWIN]],Table1[[#This Row],[Latest LWIN]])</f>
        <v>10105982010</v>
      </c>
    </row>
    <row r="72" spans="2:10" ht="15" x14ac:dyDescent="0.25">
      <c r="B72" s="10" t="s">
        <v>32</v>
      </c>
      <c r="C72" s="11" t="s">
        <v>90</v>
      </c>
      <c r="D72" s="12">
        <v>2015</v>
      </c>
      <c r="E72" s="8" t="s">
        <v>49</v>
      </c>
      <c r="F72" s="12">
        <v>225</v>
      </c>
      <c r="G72" s="12">
        <v>20.5</v>
      </c>
      <c r="H72" s="12">
        <v>1</v>
      </c>
      <c r="I72" s="13">
        <v>10106992015</v>
      </c>
      <c r="J72" s="14">
        <f>HYPERLINK("https://app.liv-ex.com/#/wine-page?lwin11="&amp;Table1[[#This Row],[Latest LWIN]],Table1[[#This Row],[Latest LWIN]])</f>
        <v>10106992015</v>
      </c>
    </row>
    <row r="73" spans="2:10" ht="15" x14ac:dyDescent="0.25">
      <c r="B73" s="10" t="s">
        <v>32</v>
      </c>
      <c r="C73" s="11" t="s">
        <v>91</v>
      </c>
      <c r="D73" s="12">
        <v>2015</v>
      </c>
      <c r="E73" s="8" t="s">
        <v>49</v>
      </c>
      <c r="F73" s="12">
        <v>280</v>
      </c>
      <c r="G73" s="12">
        <v>25.6</v>
      </c>
      <c r="H73" s="12">
        <v>2</v>
      </c>
      <c r="I73" s="13">
        <v>10107742015</v>
      </c>
      <c r="J73" s="14">
        <f>HYPERLINK("https://app.liv-ex.com/#/wine-page?lwin11="&amp;Table1[[#This Row],[Latest LWIN]],Table1[[#This Row],[Latest LWIN]])</f>
        <v>10107742015</v>
      </c>
    </row>
    <row r="74" spans="2:10" ht="15" x14ac:dyDescent="0.25">
      <c r="B74" s="10" t="s">
        <v>32</v>
      </c>
      <c r="C74" s="11" t="s">
        <v>80</v>
      </c>
      <c r="D74" s="12">
        <v>2016</v>
      </c>
      <c r="E74" s="8" t="s">
        <v>49</v>
      </c>
      <c r="F74" s="12">
        <v>610</v>
      </c>
      <c r="G74" s="12">
        <v>55.7</v>
      </c>
      <c r="H74" s="12">
        <v>4</v>
      </c>
      <c r="I74" s="13">
        <v>10107872016</v>
      </c>
      <c r="J74" s="14">
        <f>HYPERLINK("https://app.liv-ex.com/#/wine-page?lwin11="&amp;Table1[[#This Row],[Latest LWIN]],Table1[[#This Row],[Latest LWIN]])</f>
        <v>10107872016</v>
      </c>
    </row>
    <row r="75" spans="2:10" ht="15" x14ac:dyDescent="0.25">
      <c r="B75" s="10" t="s">
        <v>32</v>
      </c>
      <c r="C75" s="11" t="s">
        <v>80</v>
      </c>
      <c r="D75" s="12">
        <v>2015</v>
      </c>
      <c r="E75" s="8" t="s">
        <v>34</v>
      </c>
      <c r="F75" s="12">
        <v>241</v>
      </c>
      <c r="G75" s="12">
        <v>44</v>
      </c>
      <c r="H75" s="12">
        <v>1</v>
      </c>
      <c r="I75" s="13">
        <v>10107872015</v>
      </c>
      <c r="J75" s="14">
        <f>HYPERLINK("https://app.liv-ex.com/#/wine-page?lwin11="&amp;Table1[[#This Row],[Latest LWIN]],Table1[[#This Row],[Latest LWIN]])</f>
        <v>10107872015</v>
      </c>
    </row>
    <row r="76" spans="2:10" ht="15" x14ac:dyDescent="0.25">
      <c r="B76" s="10" t="s">
        <v>32</v>
      </c>
      <c r="C76" s="11" t="s">
        <v>92</v>
      </c>
      <c r="D76" s="12">
        <v>2015</v>
      </c>
      <c r="E76" s="8" t="s">
        <v>49</v>
      </c>
      <c r="F76" s="12">
        <v>530</v>
      </c>
      <c r="G76" s="12">
        <v>48.4</v>
      </c>
      <c r="H76" s="12">
        <v>3</v>
      </c>
      <c r="I76" s="13">
        <v>10110742015</v>
      </c>
      <c r="J76" s="14">
        <f>HYPERLINK("https://app.liv-ex.com/#/wine-page?lwin11="&amp;Table1[[#This Row],[Latest LWIN]],Table1[[#This Row],[Latest LWIN]])</f>
        <v>10110742015</v>
      </c>
    </row>
    <row r="77" spans="2:10" ht="15" x14ac:dyDescent="0.25">
      <c r="B77" s="10" t="s">
        <v>32</v>
      </c>
      <c r="C77" s="11" t="s">
        <v>44</v>
      </c>
      <c r="D77" s="12">
        <v>2019</v>
      </c>
      <c r="E77" s="8" t="s">
        <v>34</v>
      </c>
      <c r="F77" s="12">
        <v>386</v>
      </c>
      <c r="G77" s="12">
        <v>70.5</v>
      </c>
      <c r="H77" s="12">
        <v>1</v>
      </c>
      <c r="I77" s="13">
        <v>10111912019</v>
      </c>
      <c r="J77" s="14">
        <f>HYPERLINK("https://app.liv-ex.com/#/wine-page?lwin11="&amp;Table1[[#This Row],[Latest LWIN]],Table1[[#This Row],[Latest LWIN]])</f>
        <v>10111912019</v>
      </c>
    </row>
    <row r="78" spans="2:10" ht="15" x14ac:dyDescent="0.25">
      <c r="B78" s="10" t="s">
        <v>32</v>
      </c>
      <c r="C78" s="11" t="s">
        <v>44</v>
      </c>
      <c r="D78" s="12">
        <v>2014</v>
      </c>
      <c r="E78" s="8" t="s">
        <v>34</v>
      </c>
      <c r="F78" s="12">
        <v>289</v>
      </c>
      <c r="G78" s="12">
        <v>52.8</v>
      </c>
      <c r="H78" s="12">
        <v>2</v>
      </c>
      <c r="I78" s="13">
        <v>10111912014</v>
      </c>
      <c r="J78" s="14">
        <f>HYPERLINK("https://app.liv-ex.com/#/wine-page?lwin11="&amp;Table1[[#This Row],[Latest LWIN]],Table1[[#This Row],[Latest LWIN]])</f>
        <v>10111912014</v>
      </c>
    </row>
    <row r="79" spans="2:10" ht="15" x14ac:dyDescent="0.25">
      <c r="B79" s="10" t="s">
        <v>32</v>
      </c>
      <c r="C79" s="11" t="s">
        <v>44</v>
      </c>
      <c r="D79" s="12">
        <v>2009</v>
      </c>
      <c r="E79" s="8" t="s">
        <v>124</v>
      </c>
      <c r="F79" s="26">
        <v>1800</v>
      </c>
      <c r="G79" s="12">
        <v>328.7</v>
      </c>
      <c r="H79" s="12">
        <v>1</v>
      </c>
      <c r="I79" s="13">
        <v>10111912009</v>
      </c>
      <c r="J79" s="14">
        <f>HYPERLINK("https://app.liv-ex.com/#/wine-page?lwin11="&amp;Table1[[#This Row],[Latest LWIN]],Table1[[#This Row],[Latest LWIN]])</f>
        <v>10111912009</v>
      </c>
    </row>
    <row r="80" spans="2:10" ht="15" x14ac:dyDescent="0.25">
      <c r="B80" s="10" t="s">
        <v>32</v>
      </c>
      <c r="C80" s="11" t="s">
        <v>44</v>
      </c>
      <c r="D80" s="12">
        <v>2009</v>
      </c>
      <c r="E80" s="8" t="s">
        <v>72</v>
      </c>
      <c r="F80" s="26">
        <v>1400</v>
      </c>
      <c r="G80" s="27">
        <v>1534</v>
      </c>
      <c r="H80" s="12">
        <v>1</v>
      </c>
      <c r="I80" s="13">
        <v>10111912009</v>
      </c>
      <c r="J80" s="14">
        <f>HYPERLINK("https://app.liv-ex.com/#/wine-page?lwin11="&amp;Table1[[#This Row],[Latest LWIN]],Table1[[#This Row],[Latest LWIN]])</f>
        <v>10111912009</v>
      </c>
    </row>
    <row r="81" spans="2:10" ht="15" x14ac:dyDescent="0.25">
      <c r="B81" s="10" t="s">
        <v>32</v>
      </c>
      <c r="C81" s="11" t="s">
        <v>44</v>
      </c>
      <c r="D81" s="12">
        <v>2006</v>
      </c>
      <c r="E81" s="8" t="s">
        <v>49</v>
      </c>
      <c r="F81" s="12">
        <v>595</v>
      </c>
      <c r="G81" s="12">
        <v>54.3</v>
      </c>
      <c r="H81" s="12">
        <v>1</v>
      </c>
      <c r="I81" s="13">
        <v>10111912006</v>
      </c>
      <c r="J81" s="14">
        <f>HYPERLINK("https://app.liv-ex.com/#/wine-page?lwin11="&amp;Table1[[#This Row],[Latest LWIN]],Table1[[#This Row],[Latest LWIN]])</f>
        <v>10111912006</v>
      </c>
    </row>
    <row r="82" spans="2:10" ht="15" x14ac:dyDescent="0.25">
      <c r="B82" s="10" t="s">
        <v>32</v>
      </c>
      <c r="C82" s="11" t="s">
        <v>93</v>
      </c>
      <c r="D82" s="12">
        <v>2015</v>
      </c>
      <c r="E82" s="8" t="s">
        <v>34</v>
      </c>
      <c r="F82" s="12">
        <v>163</v>
      </c>
      <c r="G82" s="12">
        <v>29.8</v>
      </c>
      <c r="H82" s="12">
        <v>2</v>
      </c>
      <c r="I82" s="13">
        <v>10112052015</v>
      </c>
      <c r="J82" s="14">
        <f>HYPERLINK("https://app.liv-ex.com/#/wine-page?lwin11="&amp;Table1[[#This Row],[Latest LWIN]],Table1[[#This Row],[Latest LWIN]])</f>
        <v>10112052015</v>
      </c>
    </row>
    <row r="83" spans="2:10" ht="15" x14ac:dyDescent="0.25">
      <c r="B83" s="10" t="s">
        <v>32</v>
      </c>
      <c r="C83" s="11" t="s">
        <v>45</v>
      </c>
      <c r="D83" s="12">
        <v>2019</v>
      </c>
      <c r="E83" s="8" t="s">
        <v>34</v>
      </c>
      <c r="F83" s="26">
        <v>1730</v>
      </c>
      <c r="G83" s="12">
        <v>315.89999999999998</v>
      </c>
      <c r="H83" s="12">
        <v>1</v>
      </c>
      <c r="I83" s="13">
        <v>10112472019</v>
      </c>
      <c r="J83" s="14">
        <f>HYPERLINK("https://app.liv-ex.com/#/wine-page?lwin11="&amp;Table1[[#This Row],[Latest LWIN]],Table1[[#This Row],[Latest LWIN]])</f>
        <v>10112472019</v>
      </c>
    </row>
    <row r="84" spans="2:10" ht="15" x14ac:dyDescent="0.25">
      <c r="B84" s="10" t="s">
        <v>32</v>
      </c>
      <c r="C84" s="11" t="s">
        <v>45</v>
      </c>
      <c r="D84" s="12">
        <v>2015</v>
      </c>
      <c r="E84" s="8" t="s">
        <v>49</v>
      </c>
      <c r="F84" s="26">
        <v>4150</v>
      </c>
      <c r="G84" s="12">
        <v>378.9</v>
      </c>
      <c r="H84" s="12">
        <v>2</v>
      </c>
      <c r="I84" s="13">
        <v>10112472015</v>
      </c>
      <c r="J84" s="14">
        <f>HYPERLINK("https://app.liv-ex.com/#/wine-page?lwin11="&amp;Table1[[#This Row],[Latest LWIN]],Table1[[#This Row],[Latest LWIN]])</f>
        <v>10112472015</v>
      </c>
    </row>
    <row r="85" spans="2:10" ht="15" x14ac:dyDescent="0.25">
      <c r="B85" s="10" t="s">
        <v>32</v>
      </c>
      <c r="C85" s="11" t="s">
        <v>45</v>
      </c>
      <c r="D85" s="12">
        <v>2015</v>
      </c>
      <c r="E85" s="8" t="s">
        <v>34</v>
      </c>
      <c r="F85" s="26">
        <v>2100</v>
      </c>
      <c r="G85" s="12">
        <v>383.5</v>
      </c>
      <c r="H85" s="12">
        <v>2</v>
      </c>
      <c r="I85" s="13">
        <v>10112472015</v>
      </c>
      <c r="J85" s="14">
        <f>HYPERLINK("https://app.liv-ex.com/#/wine-page?lwin11="&amp;Table1[[#This Row],[Latest LWIN]],Table1[[#This Row],[Latest LWIN]])</f>
        <v>10112472015</v>
      </c>
    </row>
    <row r="86" spans="2:10" ht="15" x14ac:dyDescent="0.25">
      <c r="B86" s="10" t="s">
        <v>32</v>
      </c>
      <c r="C86" s="11" t="s">
        <v>45</v>
      </c>
      <c r="D86" s="12">
        <v>2014</v>
      </c>
      <c r="E86" s="8" t="s">
        <v>34</v>
      </c>
      <c r="F86" s="26">
        <v>1505</v>
      </c>
      <c r="G86" s="12">
        <v>274.8</v>
      </c>
      <c r="H86" s="12">
        <v>1</v>
      </c>
      <c r="I86" s="13">
        <v>10112472014</v>
      </c>
      <c r="J86" s="14">
        <f>HYPERLINK("https://app.liv-ex.com/#/wine-page?lwin11="&amp;Table1[[#This Row],[Latest LWIN]],Table1[[#This Row],[Latest LWIN]])</f>
        <v>10112472014</v>
      </c>
    </row>
    <row r="87" spans="2:10" ht="15" x14ac:dyDescent="0.25">
      <c r="B87" s="10" t="s">
        <v>32</v>
      </c>
      <c r="C87" s="11" t="s">
        <v>45</v>
      </c>
      <c r="D87" s="12">
        <v>2010</v>
      </c>
      <c r="E87" s="8" t="s">
        <v>34</v>
      </c>
      <c r="F87" s="26">
        <v>3000</v>
      </c>
      <c r="G87" s="12">
        <v>547.9</v>
      </c>
      <c r="H87" s="12">
        <v>1</v>
      </c>
      <c r="I87" s="13">
        <v>10112472010</v>
      </c>
      <c r="J87" s="14">
        <f>HYPERLINK("https://app.liv-ex.com/#/wine-page?lwin11="&amp;Table1[[#This Row],[Latest LWIN]],Table1[[#This Row],[Latest LWIN]])</f>
        <v>10112472010</v>
      </c>
    </row>
    <row r="88" spans="2:10" ht="15" x14ac:dyDescent="0.25">
      <c r="B88" s="10" t="s">
        <v>32</v>
      </c>
      <c r="C88" s="11" t="s">
        <v>45</v>
      </c>
      <c r="D88" s="12">
        <v>2008</v>
      </c>
      <c r="E88" s="8" t="s">
        <v>34</v>
      </c>
      <c r="F88" s="26">
        <v>1550</v>
      </c>
      <c r="G88" s="12">
        <v>283.10000000000002</v>
      </c>
      <c r="H88" s="12">
        <v>2</v>
      </c>
      <c r="I88" s="13">
        <v>10112472008</v>
      </c>
      <c r="J88" s="14">
        <f>HYPERLINK("https://app.liv-ex.com/#/wine-page?lwin11="&amp;Table1[[#This Row],[Latest LWIN]],Table1[[#This Row],[Latest LWIN]])</f>
        <v>10112472008</v>
      </c>
    </row>
    <row r="89" spans="2:10" ht="15" x14ac:dyDescent="0.25">
      <c r="B89" s="10" t="s">
        <v>32</v>
      </c>
      <c r="C89" s="11" t="s">
        <v>45</v>
      </c>
      <c r="D89" s="12">
        <v>2004</v>
      </c>
      <c r="E89" s="8" t="s">
        <v>49</v>
      </c>
      <c r="F89" s="26">
        <v>3270</v>
      </c>
      <c r="G89" s="12">
        <v>298.60000000000002</v>
      </c>
      <c r="H89" s="12">
        <v>1</v>
      </c>
      <c r="I89" s="13">
        <v>10112472004</v>
      </c>
      <c r="J89" s="14">
        <f>HYPERLINK("https://app.liv-ex.com/#/wine-page?lwin11="&amp;Table1[[#This Row],[Latest LWIN]],Table1[[#This Row],[Latest LWIN]])</f>
        <v>10112472004</v>
      </c>
    </row>
    <row r="90" spans="2:10" ht="15" x14ac:dyDescent="0.25">
      <c r="B90" s="10" t="s">
        <v>32</v>
      </c>
      <c r="C90" s="11" t="s">
        <v>45</v>
      </c>
      <c r="D90" s="12">
        <v>2000</v>
      </c>
      <c r="E90" s="8" t="s">
        <v>34</v>
      </c>
      <c r="F90" s="26">
        <v>3227</v>
      </c>
      <c r="G90" s="12">
        <v>589.29999999999995</v>
      </c>
      <c r="H90" s="12">
        <v>1</v>
      </c>
      <c r="I90" s="13">
        <v>10112472000</v>
      </c>
      <c r="J90" s="14">
        <f>HYPERLINK("https://app.liv-ex.com/#/wine-page?lwin11="&amp;Table1[[#This Row],[Latest LWIN]],Table1[[#This Row],[Latest LWIN]])</f>
        <v>10112472000</v>
      </c>
    </row>
    <row r="91" spans="2:10" ht="15" x14ac:dyDescent="0.25">
      <c r="B91" s="10" t="s">
        <v>32</v>
      </c>
      <c r="C91" s="11" t="s">
        <v>45</v>
      </c>
      <c r="D91" s="12">
        <v>1999</v>
      </c>
      <c r="E91" s="8" t="s">
        <v>34</v>
      </c>
      <c r="F91" s="26">
        <v>1716</v>
      </c>
      <c r="G91" s="12">
        <v>313.39999999999998</v>
      </c>
      <c r="H91" s="12">
        <v>1</v>
      </c>
      <c r="I91" s="13">
        <v>10112471999</v>
      </c>
      <c r="J91" s="14">
        <f>HYPERLINK("https://app.liv-ex.com/#/wine-page?lwin11="&amp;Table1[[#This Row],[Latest LWIN]],Table1[[#This Row],[Latest LWIN]])</f>
        <v>10112471999</v>
      </c>
    </row>
    <row r="92" spans="2:10" ht="15" x14ac:dyDescent="0.25">
      <c r="B92" s="10" t="s">
        <v>32</v>
      </c>
      <c r="C92" s="11" t="s">
        <v>69</v>
      </c>
      <c r="D92" s="12">
        <v>2018</v>
      </c>
      <c r="E92" s="8" t="s">
        <v>34</v>
      </c>
      <c r="F92" s="12">
        <v>98</v>
      </c>
      <c r="G92" s="12">
        <v>17.899999999999999</v>
      </c>
      <c r="H92" s="12">
        <v>1</v>
      </c>
      <c r="I92" s="13">
        <v>10112502018</v>
      </c>
      <c r="J92" s="14">
        <f>HYPERLINK("https://app.liv-ex.com/#/wine-page?lwin11="&amp;Table1[[#This Row],[Latest LWIN]],Table1[[#This Row],[Latest LWIN]])</f>
        <v>10112502018</v>
      </c>
    </row>
    <row r="93" spans="2:10" ht="15" x14ac:dyDescent="0.25">
      <c r="B93" s="10" t="s">
        <v>32</v>
      </c>
      <c r="C93" s="11" t="s">
        <v>81</v>
      </c>
      <c r="D93" s="12">
        <v>2016</v>
      </c>
      <c r="E93" s="8" t="s">
        <v>34</v>
      </c>
      <c r="F93" s="12">
        <v>310</v>
      </c>
      <c r="G93" s="12">
        <v>56.6</v>
      </c>
      <c r="H93" s="12">
        <v>1</v>
      </c>
      <c r="I93" s="13">
        <v>10086032016</v>
      </c>
      <c r="J93" s="14">
        <f>HYPERLINK("https://app.liv-ex.com/#/wine-page?lwin11="&amp;Table1[[#This Row],[Latest LWIN]],Table1[[#This Row],[Latest LWIN]])</f>
        <v>10086032016</v>
      </c>
    </row>
    <row r="94" spans="2:10" ht="15" x14ac:dyDescent="0.25">
      <c r="B94" s="10" t="s">
        <v>32</v>
      </c>
      <c r="C94" s="11" t="s">
        <v>94</v>
      </c>
      <c r="D94" s="12">
        <v>2015</v>
      </c>
      <c r="E94" s="8" t="s">
        <v>34</v>
      </c>
      <c r="F94" s="12">
        <v>631</v>
      </c>
      <c r="G94" s="12">
        <v>115.2</v>
      </c>
      <c r="H94" s="12">
        <v>3</v>
      </c>
      <c r="I94" s="13">
        <v>10087462015</v>
      </c>
      <c r="J94" s="14">
        <f>HYPERLINK("https://app.liv-ex.com/#/wine-page?lwin11="&amp;Table1[[#This Row],[Latest LWIN]],Table1[[#This Row],[Latest LWIN]])</f>
        <v>10087462015</v>
      </c>
    </row>
    <row r="95" spans="2:10" ht="15" x14ac:dyDescent="0.25">
      <c r="B95" s="10" t="s">
        <v>32</v>
      </c>
      <c r="C95" s="11" t="s">
        <v>95</v>
      </c>
      <c r="D95" s="12">
        <v>2015</v>
      </c>
      <c r="E95" s="8" t="s">
        <v>96</v>
      </c>
      <c r="F95" s="12">
        <v>160</v>
      </c>
      <c r="G95" s="12">
        <v>7.3</v>
      </c>
      <c r="H95" s="12">
        <v>1</v>
      </c>
      <c r="I95" s="13">
        <v>12227082015</v>
      </c>
      <c r="J95" s="14">
        <f>HYPERLINK("https://app.liv-ex.com/#/wine-page?lwin11="&amp;Table1[[#This Row],[Latest LWIN]],Table1[[#This Row],[Latest LWIN]])</f>
        <v>12227082015</v>
      </c>
    </row>
    <row r="96" spans="2:10" ht="15" x14ac:dyDescent="0.25">
      <c r="B96" s="10" t="s">
        <v>32</v>
      </c>
      <c r="C96" s="11" t="s">
        <v>117</v>
      </c>
      <c r="D96" s="12">
        <v>2012</v>
      </c>
      <c r="E96" s="8" t="s">
        <v>34</v>
      </c>
      <c r="F96" s="12">
        <v>670</v>
      </c>
      <c r="G96" s="12">
        <v>122.4</v>
      </c>
      <c r="H96" s="12">
        <v>1</v>
      </c>
      <c r="I96" s="13">
        <v>10101072012</v>
      </c>
      <c r="J96" s="14">
        <f>HYPERLINK("https://app.liv-ex.com/#/wine-page?lwin11="&amp;Table1[[#This Row],[Latest LWIN]],Table1[[#This Row],[Latest LWIN]])</f>
        <v>10101072012</v>
      </c>
    </row>
    <row r="97" spans="2:10" ht="15" x14ac:dyDescent="0.25">
      <c r="B97" s="10" t="s">
        <v>32</v>
      </c>
      <c r="C97" s="11" t="s">
        <v>97</v>
      </c>
      <c r="D97" s="12">
        <v>2015</v>
      </c>
      <c r="E97" s="8" t="s">
        <v>72</v>
      </c>
      <c r="F97" s="12">
        <v>235</v>
      </c>
      <c r="G97" s="12">
        <v>257.5</v>
      </c>
      <c r="H97" s="12">
        <v>1</v>
      </c>
      <c r="I97" s="13">
        <v>10120262015</v>
      </c>
      <c r="J97" s="14">
        <f>HYPERLINK("https://app.liv-ex.com/#/wine-page?lwin11="&amp;Table1[[#This Row],[Latest LWIN]],Table1[[#This Row],[Latest LWIN]])</f>
        <v>10120262015</v>
      </c>
    </row>
    <row r="98" spans="2:10" ht="15" x14ac:dyDescent="0.25">
      <c r="B98" s="10" t="s">
        <v>32</v>
      </c>
      <c r="C98" s="11" t="s">
        <v>97</v>
      </c>
      <c r="D98" s="12">
        <v>1990</v>
      </c>
      <c r="E98" s="8" t="s">
        <v>34</v>
      </c>
      <c r="F98" s="12">
        <v>498</v>
      </c>
      <c r="G98" s="12">
        <v>90.9</v>
      </c>
      <c r="H98" s="12">
        <v>1</v>
      </c>
      <c r="I98" s="13">
        <v>10120261990</v>
      </c>
      <c r="J98" s="14">
        <f>HYPERLINK("https://app.liv-ex.com/#/wine-page?lwin11="&amp;Table1[[#This Row],[Latest LWIN]],Table1[[#This Row],[Latest LWIN]])</f>
        <v>10120261990</v>
      </c>
    </row>
    <row r="99" spans="2:10" ht="15" x14ac:dyDescent="0.25">
      <c r="B99" s="10" t="s">
        <v>32</v>
      </c>
      <c r="C99" s="11" t="s">
        <v>82</v>
      </c>
      <c r="D99" s="12">
        <v>2016</v>
      </c>
      <c r="E99" s="8" t="s">
        <v>72</v>
      </c>
      <c r="F99" s="26">
        <v>2350</v>
      </c>
      <c r="G99" s="27">
        <v>2574.9</v>
      </c>
      <c r="H99" s="12">
        <v>2</v>
      </c>
      <c r="I99" s="13">
        <v>10131792016</v>
      </c>
      <c r="J99" s="14">
        <f>HYPERLINK("https://app.liv-ex.com/#/wine-page?lwin11="&amp;Table1[[#This Row],[Latest LWIN]],Table1[[#This Row],[Latest LWIN]])</f>
        <v>10131792016</v>
      </c>
    </row>
    <row r="100" spans="2:10" ht="15" x14ac:dyDescent="0.25">
      <c r="B100" s="10" t="s">
        <v>32</v>
      </c>
      <c r="C100" s="11" t="s">
        <v>82</v>
      </c>
      <c r="D100" s="12">
        <v>2016</v>
      </c>
      <c r="E100" s="8" t="s">
        <v>71</v>
      </c>
      <c r="F100" s="26">
        <v>1160</v>
      </c>
      <c r="G100" s="27">
        <v>1271</v>
      </c>
      <c r="H100" s="12">
        <v>1</v>
      </c>
      <c r="I100" s="13">
        <v>10131792016</v>
      </c>
      <c r="J100" s="14">
        <f>HYPERLINK("https://app.liv-ex.com/#/wine-page?lwin11="&amp;Table1[[#This Row],[Latest LWIN]],Table1[[#This Row],[Latest LWIN]])</f>
        <v>10131792016</v>
      </c>
    </row>
    <row r="101" spans="2:10" ht="15" x14ac:dyDescent="0.25">
      <c r="B101" s="10" t="s">
        <v>32</v>
      </c>
      <c r="C101" s="11" t="s">
        <v>82</v>
      </c>
      <c r="D101" s="12">
        <v>2015</v>
      </c>
      <c r="E101" s="8" t="s">
        <v>72</v>
      </c>
      <c r="F101" s="26">
        <v>1950</v>
      </c>
      <c r="G101" s="27">
        <v>2136.6</v>
      </c>
      <c r="H101" s="12">
        <v>1</v>
      </c>
      <c r="I101" s="13">
        <v>10131792015</v>
      </c>
      <c r="J101" s="14">
        <f>HYPERLINK("https://app.liv-ex.com/#/wine-page?lwin11="&amp;Table1[[#This Row],[Latest LWIN]],Table1[[#This Row],[Latest LWIN]])</f>
        <v>10131792015</v>
      </c>
    </row>
    <row r="102" spans="2:10" ht="15" x14ac:dyDescent="0.25">
      <c r="B102" s="10" t="s">
        <v>32</v>
      </c>
      <c r="C102" s="11" t="s">
        <v>82</v>
      </c>
      <c r="D102" s="12">
        <v>2009</v>
      </c>
      <c r="E102" s="8" t="s">
        <v>34</v>
      </c>
      <c r="F102" s="26">
        <v>2000</v>
      </c>
      <c r="G102" s="12">
        <v>365.2</v>
      </c>
      <c r="H102" s="12">
        <v>2</v>
      </c>
      <c r="I102" s="13">
        <v>10131792009</v>
      </c>
      <c r="J102" s="14">
        <f>HYPERLINK("https://app.liv-ex.com/#/wine-page?lwin11="&amp;Table1[[#This Row],[Latest LWIN]],Table1[[#This Row],[Latest LWIN]])</f>
        <v>10131792009</v>
      </c>
    </row>
    <row r="103" spans="2:10" ht="15" x14ac:dyDescent="0.25">
      <c r="B103" s="10" t="s">
        <v>32</v>
      </c>
      <c r="C103" s="11" t="s">
        <v>82</v>
      </c>
      <c r="D103" s="12">
        <v>2009</v>
      </c>
      <c r="E103" s="8" t="s">
        <v>124</v>
      </c>
      <c r="F103" s="26">
        <v>4000</v>
      </c>
      <c r="G103" s="12">
        <v>730.5</v>
      </c>
      <c r="H103" s="12">
        <v>2</v>
      </c>
      <c r="I103" s="13">
        <v>10131792009</v>
      </c>
      <c r="J103" s="14">
        <f>HYPERLINK("https://app.liv-ex.com/#/wine-page?lwin11="&amp;Table1[[#This Row],[Latest LWIN]],Table1[[#This Row],[Latest LWIN]])</f>
        <v>10131792009</v>
      </c>
    </row>
    <row r="104" spans="2:10" ht="15" x14ac:dyDescent="0.25">
      <c r="B104" s="10" t="s">
        <v>32</v>
      </c>
      <c r="C104" s="11" t="s">
        <v>48</v>
      </c>
      <c r="D104" s="12">
        <v>2019</v>
      </c>
      <c r="E104" s="8" t="s">
        <v>34</v>
      </c>
      <c r="F104" s="26">
        <v>2460</v>
      </c>
      <c r="G104" s="12">
        <v>449.2</v>
      </c>
      <c r="H104" s="12">
        <v>3</v>
      </c>
      <c r="I104" s="13">
        <v>10118722019</v>
      </c>
      <c r="J104" s="14">
        <f>HYPERLINK("https://app.liv-ex.com/#/wine-page?lwin11="&amp;Table1[[#This Row],[Latest LWIN]],Table1[[#This Row],[Latest LWIN]])</f>
        <v>10118722019</v>
      </c>
    </row>
    <row r="105" spans="2:10" ht="15" x14ac:dyDescent="0.25">
      <c r="B105" s="10" t="s">
        <v>32</v>
      </c>
      <c r="C105" s="11" t="s">
        <v>48</v>
      </c>
      <c r="D105" s="12">
        <v>2019</v>
      </c>
      <c r="E105" s="8" t="s">
        <v>49</v>
      </c>
      <c r="F105" s="26">
        <v>4800</v>
      </c>
      <c r="G105" s="12">
        <v>438.3</v>
      </c>
      <c r="H105" s="12">
        <v>10</v>
      </c>
      <c r="I105" s="13">
        <v>10118722019</v>
      </c>
      <c r="J105" s="14">
        <f>HYPERLINK("https://app.liv-ex.com/#/wine-page?lwin11="&amp;Table1[[#This Row],[Latest LWIN]],Table1[[#This Row],[Latest LWIN]])</f>
        <v>10118722019</v>
      </c>
    </row>
    <row r="106" spans="2:10" ht="15" x14ac:dyDescent="0.25">
      <c r="B106" s="10" t="s">
        <v>32</v>
      </c>
      <c r="C106" s="11" t="s">
        <v>48</v>
      </c>
      <c r="D106" s="12">
        <v>2018</v>
      </c>
      <c r="E106" s="8" t="s">
        <v>34</v>
      </c>
      <c r="F106" s="26">
        <v>3075</v>
      </c>
      <c r="G106" s="12">
        <v>561.6</v>
      </c>
      <c r="H106" s="12">
        <v>1</v>
      </c>
      <c r="I106" s="13">
        <v>10118722018</v>
      </c>
      <c r="J106" s="14">
        <f>HYPERLINK("https://app.liv-ex.com/#/wine-page?lwin11="&amp;Table1[[#This Row],[Latest LWIN]],Table1[[#This Row],[Latest LWIN]])</f>
        <v>10118722018</v>
      </c>
    </row>
    <row r="107" spans="2:10" ht="15" x14ac:dyDescent="0.25">
      <c r="B107" s="10" t="s">
        <v>32</v>
      </c>
      <c r="C107" s="11" t="s">
        <v>48</v>
      </c>
      <c r="D107" s="12">
        <v>2018</v>
      </c>
      <c r="E107" s="8" t="s">
        <v>70</v>
      </c>
      <c r="F107" s="26">
        <v>6600</v>
      </c>
      <c r="G107" s="27">
        <v>2410.6</v>
      </c>
      <c r="H107" s="12">
        <v>1</v>
      </c>
      <c r="I107" s="13">
        <v>10118722018</v>
      </c>
      <c r="J107" s="14">
        <f>HYPERLINK("https://app.liv-ex.com/#/wine-page?lwin11="&amp;Table1[[#This Row],[Latest LWIN]],Table1[[#This Row],[Latest LWIN]])</f>
        <v>10118722018</v>
      </c>
    </row>
    <row r="108" spans="2:10" ht="15" x14ac:dyDescent="0.25">
      <c r="B108" s="10" t="s">
        <v>32</v>
      </c>
      <c r="C108" s="11" t="s">
        <v>48</v>
      </c>
      <c r="D108" s="12">
        <v>2018</v>
      </c>
      <c r="E108" s="8" t="s">
        <v>71</v>
      </c>
      <c r="F108" s="26">
        <v>2000</v>
      </c>
      <c r="G108" s="27">
        <v>2191.4</v>
      </c>
      <c r="H108" s="12">
        <v>1</v>
      </c>
      <c r="I108" s="13">
        <v>10118722018</v>
      </c>
      <c r="J108" s="14">
        <f>HYPERLINK("https://app.liv-ex.com/#/wine-page?lwin11="&amp;Table1[[#This Row],[Latest LWIN]],Table1[[#This Row],[Latest LWIN]])</f>
        <v>10118722018</v>
      </c>
    </row>
    <row r="109" spans="2:10" ht="15" x14ac:dyDescent="0.25">
      <c r="B109" s="10" t="s">
        <v>32</v>
      </c>
      <c r="C109" s="11" t="s">
        <v>48</v>
      </c>
      <c r="D109" s="12">
        <v>2017</v>
      </c>
      <c r="E109" s="8" t="s">
        <v>34</v>
      </c>
      <c r="F109" s="26">
        <v>2273</v>
      </c>
      <c r="G109" s="12">
        <v>415.1</v>
      </c>
      <c r="H109" s="12">
        <v>2</v>
      </c>
      <c r="I109" s="13">
        <v>10118722017</v>
      </c>
      <c r="J109" s="14">
        <f>HYPERLINK("https://app.liv-ex.com/#/wine-page?lwin11="&amp;Table1[[#This Row],[Latest LWIN]],Table1[[#This Row],[Latest LWIN]])</f>
        <v>10118722017</v>
      </c>
    </row>
    <row r="110" spans="2:10" ht="15" x14ac:dyDescent="0.25">
      <c r="B110" s="10" t="s">
        <v>32</v>
      </c>
      <c r="C110" s="11" t="s">
        <v>48</v>
      </c>
      <c r="D110" s="12">
        <v>2017</v>
      </c>
      <c r="E110" s="8" t="s">
        <v>75</v>
      </c>
      <c r="F110" s="12">
        <v>850</v>
      </c>
      <c r="G110" s="12">
        <v>931.4</v>
      </c>
      <c r="H110" s="12">
        <v>2</v>
      </c>
      <c r="I110" s="13">
        <v>10118722017</v>
      </c>
      <c r="J110" s="14">
        <f>HYPERLINK("https://app.liv-ex.com/#/wine-page?lwin11="&amp;Table1[[#This Row],[Latest LWIN]],Table1[[#This Row],[Latest LWIN]])</f>
        <v>10118722017</v>
      </c>
    </row>
    <row r="111" spans="2:10" ht="15" x14ac:dyDescent="0.25">
      <c r="B111" s="10" t="s">
        <v>32</v>
      </c>
      <c r="C111" s="11" t="s">
        <v>48</v>
      </c>
      <c r="D111" s="12">
        <v>2016</v>
      </c>
      <c r="E111" s="8" t="s">
        <v>34</v>
      </c>
      <c r="F111" s="26">
        <v>2870</v>
      </c>
      <c r="G111" s="12">
        <v>524.1</v>
      </c>
      <c r="H111" s="12">
        <v>3</v>
      </c>
      <c r="I111" s="13">
        <v>10118722016</v>
      </c>
      <c r="J111" s="14">
        <f>HYPERLINK("https://app.liv-ex.com/#/wine-page?lwin11="&amp;Table1[[#This Row],[Latest LWIN]],Table1[[#This Row],[Latest LWIN]])</f>
        <v>10118722016</v>
      </c>
    </row>
    <row r="112" spans="2:10" ht="15" x14ac:dyDescent="0.25">
      <c r="B112" s="10" t="s">
        <v>32</v>
      </c>
      <c r="C112" s="11" t="s">
        <v>48</v>
      </c>
      <c r="D112" s="12">
        <v>2015</v>
      </c>
      <c r="E112" s="8" t="s">
        <v>49</v>
      </c>
      <c r="F112" s="26">
        <v>4973</v>
      </c>
      <c r="G112" s="12">
        <v>454.1</v>
      </c>
      <c r="H112" s="12">
        <v>1</v>
      </c>
      <c r="I112" s="13">
        <v>10118722015</v>
      </c>
      <c r="J112" s="14">
        <f>HYPERLINK("https://app.liv-ex.com/#/wine-page?lwin11="&amp;Table1[[#This Row],[Latest LWIN]],Table1[[#This Row],[Latest LWIN]])</f>
        <v>10118722015</v>
      </c>
    </row>
    <row r="113" spans="2:10" ht="15" x14ac:dyDescent="0.25">
      <c r="B113" s="10" t="s">
        <v>32</v>
      </c>
      <c r="C113" s="11" t="s">
        <v>48</v>
      </c>
      <c r="D113" s="12">
        <v>2014</v>
      </c>
      <c r="E113" s="8" t="s">
        <v>34</v>
      </c>
      <c r="F113" s="26">
        <v>2280</v>
      </c>
      <c r="G113" s="12">
        <v>416.4</v>
      </c>
      <c r="H113" s="12">
        <v>2</v>
      </c>
      <c r="I113" s="13">
        <v>10118722014</v>
      </c>
      <c r="J113" s="14">
        <f>HYPERLINK("https://app.liv-ex.com/#/wine-page?lwin11="&amp;Table1[[#This Row],[Latest LWIN]],Table1[[#This Row],[Latest LWIN]])</f>
        <v>10118722014</v>
      </c>
    </row>
    <row r="114" spans="2:10" ht="15" x14ac:dyDescent="0.25">
      <c r="B114" s="10" t="s">
        <v>32</v>
      </c>
      <c r="C114" s="11" t="s">
        <v>48</v>
      </c>
      <c r="D114" s="12">
        <v>2010</v>
      </c>
      <c r="E114" s="8" t="s">
        <v>72</v>
      </c>
      <c r="F114" s="26">
        <v>5300</v>
      </c>
      <c r="G114" s="27">
        <v>5807.3</v>
      </c>
      <c r="H114" s="12">
        <v>1</v>
      </c>
      <c r="I114" s="13">
        <v>10118722010</v>
      </c>
      <c r="J114" s="14">
        <f>HYPERLINK("https://app.liv-ex.com/#/wine-page?lwin11="&amp;Table1[[#This Row],[Latest LWIN]],Table1[[#This Row],[Latest LWIN]])</f>
        <v>10118722010</v>
      </c>
    </row>
    <row r="115" spans="2:10" ht="15" x14ac:dyDescent="0.25">
      <c r="B115" s="10" t="s">
        <v>32</v>
      </c>
      <c r="C115" s="11" t="s">
        <v>48</v>
      </c>
      <c r="D115" s="12">
        <v>2005</v>
      </c>
      <c r="E115" s="8" t="s">
        <v>49</v>
      </c>
      <c r="F115" s="26">
        <v>6855</v>
      </c>
      <c r="G115" s="12">
        <v>625.9</v>
      </c>
      <c r="H115" s="12">
        <v>1</v>
      </c>
      <c r="I115" s="13">
        <v>10118722005</v>
      </c>
      <c r="J115" s="14">
        <f>HYPERLINK("https://app.liv-ex.com/#/wine-page?lwin11="&amp;Table1[[#This Row],[Latest LWIN]],Table1[[#This Row],[Latest LWIN]])</f>
        <v>10118722005</v>
      </c>
    </row>
    <row r="116" spans="2:10" ht="15" x14ac:dyDescent="0.25">
      <c r="B116" s="10" t="s">
        <v>32</v>
      </c>
      <c r="C116" s="11" t="s">
        <v>48</v>
      </c>
      <c r="D116" s="12">
        <v>2003</v>
      </c>
      <c r="E116" s="8" t="s">
        <v>124</v>
      </c>
      <c r="F116" s="26">
        <v>8350</v>
      </c>
      <c r="G116" s="27">
        <v>1524.9</v>
      </c>
      <c r="H116" s="12">
        <v>1</v>
      </c>
      <c r="I116" s="13">
        <v>10118722003</v>
      </c>
      <c r="J116" s="14">
        <f>HYPERLINK("https://app.liv-ex.com/#/wine-page?lwin11="&amp;Table1[[#This Row],[Latest LWIN]],Table1[[#This Row],[Latest LWIN]])</f>
        <v>10118722003</v>
      </c>
    </row>
    <row r="117" spans="2:10" ht="15" x14ac:dyDescent="0.25">
      <c r="B117" s="10" t="s">
        <v>32</v>
      </c>
      <c r="C117" s="11" t="s">
        <v>48</v>
      </c>
      <c r="D117" s="12">
        <v>1995</v>
      </c>
      <c r="E117" s="8" t="s">
        <v>105</v>
      </c>
      <c r="F117" s="12">
        <v>569</v>
      </c>
      <c r="G117" s="12">
        <v>623.5</v>
      </c>
      <c r="H117" s="12">
        <v>1</v>
      </c>
      <c r="I117" s="13">
        <v>10118721995</v>
      </c>
      <c r="J117" s="14">
        <f>HYPERLINK("https://app.liv-ex.com/#/wine-page?lwin11="&amp;Table1[[#This Row],[Latest LWIN]],Table1[[#This Row],[Latest LWIN]])</f>
        <v>10118721995</v>
      </c>
    </row>
    <row r="118" spans="2:10" ht="15" x14ac:dyDescent="0.25">
      <c r="B118" s="10" t="s">
        <v>32</v>
      </c>
      <c r="C118" s="11" t="s">
        <v>48</v>
      </c>
      <c r="D118" s="12">
        <v>1995</v>
      </c>
      <c r="E118" s="8" t="s">
        <v>79</v>
      </c>
      <c r="F118" s="26">
        <v>3249</v>
      </c>
      <c r="G118" s="27">
        <v>1186.7</v>
      </c>
      <c r="H118" s="12">
        <v>1</v>
      </c>
      <c r="I118" s="13">
        <v>10118721995</v>
      </c>
      <c r="J118" s="14">
        <f>HYPERLINK("https://app.liv-ex.com/#/wine-page?lwin11="&amp;Table1[[#This Row],[Latest LWIN]],Table1[[#This Row],[Latest LWIN]])</f>
        <v>10118721995</v>
      </c>
    </row>
    <row r="119" spans="2:10" ht="15" x14ac:dyDescent="0.25">
      <c r="B119" s="10" t="s">
        <v>32</v>
      </c>
      <c r="C119" s="11" t="s">
        <v>48</v>
      </c>
      <c r="D119" s="12">
        <v>1990</v>
      </c>
      <c r="E119" s="8" t="s">
        <v>34</v>
      </c>
      <c r="F119" s="26">
        <v>3561</v>
      </c>
      <c r="G119" s="12">
        <v>650.29999999999995</v>
      </c>
      <c r="H119" s="12">
        <v>1</v>
      </c>
      <c r="I119" s="13">
        <v>10118721990</v>
      </c>
      <c r="J119" s="14">
        <f>HYPERLINK("https://app.liv-ex.com/#/wine-page?lwin11="&amp;Table1[[#This Row],[Latest LWIN]],Table1[[#This Row],[Latest LWIN]])</f>
        <v>10118721990</v>
      </c>
    </row>
    <row r="120" spans="2:10" ht="15" x14ac:dyDescent="0.25">
      <c r="B120" s="10" t="s">
        <v>32</v>
      </c>
      <c r="C120" s="11" t="s">
        <v>83</v>
      </c>
      <c r="D120" s="12">
        <v>2016</v>
      </c>
      <c r="E120" s="8" t="s">
        <v>49</v>
      </c>
      <c r="F120" s="12">
        <v>395</v>
      </c>
      <c r="G120" s="12">
        <v>36.1</v>
      </c>
      <c r="H120" s="12">
        <v>2</v>
      </c>
      <c r="I120" s="13">
        <v>10120132016</v>
      </c>
      <c r="J120" s="14">
        <f>HYPERLINK("https://app.liv-ex.com/#/wine-page?lwin11="&amp;Table1[[#This Row],[Latest LWIN]],Table1[[#This Row],[Latest LWIN]])</f>
        <v>10120132016</v>
      </c>
    </row>
    <row r="121" spans="2:10" ht="15" x14ac:dyDescent="0.25">
      <c r="B121" s="10" t="s">
        <v>32</v>
      </c>
      <c r="C121" s="11" t="s">
        <v>83</v>
      </c>
      <c r="D121" s="12">
        <v>2014</v>
      </c>
      <c r="E121" s="8" t="s">
        <v>71</v>
      </c>
      <c r="F121" s="12">
        <v>110</v>
      </c>
      <c r="G121" s="12">
        <v>120.5</v>
      </c>
      <c r="H121" s="12">
        <v>1</v>
      </c>
      <c r="I121" s="13">
        <v>10120132014</v>
      </c>
      <c r="J121" s="14">
        <f>HYPERLINK("https://app.liv-ex.com/#/wine-page?lwin11="&amp;Table1[[#This Row],[Latest LWIN]],Table1[[#This Row],[Latest LWIN]])</f>
        <v>10120132014</v>
      </c>
    </row>
    <row r="122" spans="2:10" ht="15" x14ac:dyDescent="0.25">
      <c r="B122" s="10" t="s">
        <v>32</v>
      </c>
      <c r="C122" s="11" t="s">
        <v>83</v>
      </c>
      <c r="D122" s="12">
        <v>2008</v>
      </c>
      <c r="E122" s="8" t="s">
        <v>34</v>
      </c>
      <c r="F122" s="12">
        <v>210</v>
      </c>
      <c r="G122" s="12">
        <v>38.299999999999997</v>
      </c>
      <c r="H122" s="12">
        <v>1</v>
      </c>
      <c r="I122" s="13">
        <v>10120132008</v>
      </c>
      <c r="J122" s="14">
        <f>HYPERLINK("https://app.liv-ex.com/#/wine-page?lwin11="&amp;Table1[[#This Row],[Latest LWIN]],Table1[[#This Row],[Latest LWIN]])</f>
        <v>10120132008</v>
      </c>
    </row>
    <row r="123" spans="2:10" ht="15" x14ac:dyDescent="0.25">
      <c r="B123" s="10" t="s">
        <v>32</v>
      </c>
      <c r="C123" s="11" t="s">
        <v>83</v>
      </c>
      <c r="D123" s="12">
        <v>2005</v>
      </c>
      <c r="E123" s="8" t="s">
        <v>49</v>
      </c>
      <c r="F123" s="12">
        <v>505</v>
      </c>
      <c r="G123" s="12">
        <v>46.1</v>
      </c>
      <c r="H123" s="12">
        <v>1</v>
      </c>
      <c r="I123" s="13">
        <v>10120132005</v>
      </c>
      <c r="J123" s="14">
        <f>HYPERLINK("https://app.liv-ex.com/#/wine-page?lwin11="&amp;Table1[[#This Row],[Latest LWIN]],Table1[[#This Row],[Latest LWIN]])</f>
        <v>10120132005</v>
      </c>
    </row>
    <row r="124" spans="2:10" ht="15" x14ac:dyDescent="0.25">
      <c r="B124" s="10" t="s">
        <v>32</v>
      </c>
      <c r="C124" s="11" t="s">
        <v>84</v>
      </c>
      <c r="D124" s="12">
        <v>2016</v>
      </c>
      <c r="E124" s="8" t="s">
        <v>49</v>
      </c>
      <c r="F124" s="12">
        <v>121</v>
      </c>
      <c r="G124" s="12">
        <v>11</v>
      </c>
      <c r="H124" s="12">
        <v>1</v>
      </c>
      <c r="I124" s="13">
        <v>10120712016</v>
      </c>
      <c r="J124" s="14">
        <f>HYPERLINK("https://app.liv-ex.com/#/wine-page?lwin11="&amp;Table1[[#This Row],[Latest LWIN]],Table1[[#This Row],[Latest LWIN]])</f>
        <v>10120712016</v>
      </c>
    </row>
    <row r="125" spans="2:10" ht="15" x14ac:dyDescent="0.25">
      <c r="B125" s="10" t="s">
        <v>32</v>
      </c>
      <c r="C125" s="11" t="s">
        <v>50</v>
      </c>
      <c r="D125" s="12">
        <v>2019</v>
      </c>
      <c r="E125" s="8" t="s">
        <v>34</v>
      </c>
      <c r="F125" s="12">
        <v>103</v>
      </c>
      <c r="G125" s="12">
        <v>18.8</v>
      </c>
      <c r="H125" s="12">
        <v>1</v>
      </c>
      <c r="I125" s="13">
        <v>10122022019</v>
      </c>
      <c r="J125" s="14">
        <f>HYPERLINK("https://app.liv-ex.com/#/wine-page?lwin11="&amp;Table1[[#This Row],[Latest LWIN]],Table1[[#This Row],[Latest LWIN]])</f>
        <v>10122022019</v>
      </c>
    </row>
    <row r="126" spans="2:10" ht="15" x14ac:dyDescent="0.25">
      <c r="B126" s="10" t="s">
        <v>32</v>
      </c>
      <c r="C126" s="11" t="s">
        <v>50</v>
      </c>
      <c r="D126" s="12">
        <v>2018</v>
      </c>
      <c r="E126" s="8" t="s">
        <v>34</v>
      </c>
      <c r="F126" s="12">
        <v>102</v>
      </c>
      <c r="G126" s="12">
        <v>18.600000000000001</v>
      </c>
      <c r="H126" s="12">
        <v>2</v>
      </c>
      <c r="I126" s="13">
        <v>10122022018</v>
      </c>
      <c r="J126" s="14">
        <f>HYPERLINK("https://app.liv-ex.com/#/wine-page?lwin11="&amp;Table1[[#This Row],[Latest LWIN]],Table1[[#This Row],[Latest LWIN]])</f>
        <v>10122022018</v>
      </c>
    </row>
    <row r="127" spans="2:10" ht="15" x14ac:dyDescent="0.25">
      <c r="B127" s="10" t="s">
        <v>32</v>
      </c>
      <c r="C127" s="11" t="s">
        <v>123</v>
      </c>
      <c r="D127" s="12">
        <v>2010</v>
      </c>
      <c r="E127" s="8" t="s">
        <v>34</v>
      </c>
      <c r="F127" s="26">
        <v>5100</v>
      </c>
      <c r="G127" s="12">
        <v>931.4</v>
      </c>
      <c r="H127" s="12">
        <v>4</v>
      </c>
      <c r="I127" s="13">
        <v>10123162010</v>
      </c>
      <c r="J127" s="14">
        <f>HYPERLINK("https://app.liv-ex.com/#/wine-page?lwin11="&amp;Table1[[#This Row],[Latest LWIN]],Table1[[#This Row],[Latest LWIN]])</f>
        <v>10123162010</v>
      </c>
    </row>
    <row r="128" spans="2:10" ht="15" x14ac:dyDescent="0.25">
      <c r="B128" s="10" t="s">
        <v>32</v>
      </c>
      <c r="C128" s="11" t="s">
        <v>123</v>
      </c>
      <c r="D128" s="12">
        <v>2008</v>
      </c>
      <c r="E128" s="8" t="s">
        <v>34</v>
      </c>
      <c r="F128" s="26">
        <v>2220</v>
      </c>
      <c r="G128" s="12">
        <v>405.4</v>
      </c>
      <c r="H128" s="12">
        <v>1</v>
      </c>
      <c r="I128" s="13">
        <v>10123162008</v>
      </c>
      <c r="J128" s="14">
        <f>HYPERLINK("https://app.liv-ex.com/#/wine-page?lwin11="&amp;Table1[[#This Row],[Latest LWIN]],Table1[[#This Row],[Latest LWIN]])</f>
        <v>10123162008</v>
      </c>
    </row>
    <row r="129" spans="2:10" ht="15" x14ac:dyDescent="0.25">
      <c r="B129" s="10" t="s">
        <v>32</v>
      </c>
      <c r="C129" s="11" t="s">
        <v>123</v>
      </c>
      <c r="D129" s="12">
        <v>2006</v>
      </c>
      <c r="E129" s="8" t="s">
        <v>49</v>
      </c>
      <c r="F129" s="26">
        <v>4235</v>
      </c>
      <c r="G129" s="12">
        <v>386.7</v>
      </c>
      <c r="H129" s="12">
        <v>1</v>
      </c>
      <c r="I129" s="13">
        <v>10123162006</v>
      </c>
      <c r="J129" s="14">
        <f>HYPERLINK("https://app.liv-ex.com/#/wine-page?lwin11="&amp;Table1[[#This Row],[Latest LWIN]],Table1[[#This Row],[Latest LWIN]])</f>
        <v>10123162006</v>
      </c>
    </row>
    <row r="130" spans="2:10" ht="15" x14ac:dyDescent="0.25">
      <c r="B130" s="10" t="s">
        <v>32</v>
      </c>
      <c r="C130" s="11" t="s">
        <v>123</v>
      </c>
      <c r="D130" s="12">
        <v>2006</v>
      </c>
      <c r="E130" s="8" t="s">
        <v>34</v>
      </c>
      <c r="F130" s="26">
        <v>2125</v>
      </c>
      <c r="G130" s="12">
        <v>388.1</v>
      </c>
      <c r="H130" s="12">
        <v>1</v>
      </c>
      <c r="I130" s="13">
        <v>10123162006</v>
      </c>
      <c r="J130" s="14">
        <f>HYPERLINK("https://app.liv-ex.com/#/wine-page?lwin11="&amp;Table1[[#This Row],[Latest LWIN]],Table1[[#This Row],[Latest LWIN]])</f>
        <v>10123162006</v>
      </c>
    </row>
    <row r="131" spans="2:10" ht="15" x14ac:dyDescent="0.25">
      <c r="B131" s="10" t="s">
        <v>32</v>
      </c>
      <c r="C131" s="11" t="s">
        <v>109</v>
      </c>
      <c r="D131" s="12">
        <v>2014</v>
      </c>
      <c r="E131" s="8" t="s">
        <v>49</v>
      </c>
      <c r="F131" s="12">
        <v>158</v>
      </c>
      <c r="G131" s="12">
        <v>14.4</v>
      </c>
      <c r="H131" s="12">
        <v>1</v>
      </c>
      <c r="I131" s="13">
        <v>10154502014</v>
      </c>
      <c r="J131" s="14">
        <f>HYPERLINK("https://app.liv-ex.com/#/wine-page?lwin11="&amp;Table1[[#This Row],[Latest LWIN]],Table1[[#This Row],[Latest LWIN]])</f>
        <v>10154502014</v>
      </c>
    </row>
    <row r="132" spans="2:10" ht="15" x14ac:dyDescent="0.25">
      <c r="B132" s="10" t="s">
        <v>32</v>
      </c>
      <c r="C132" s="11" t="s">
        <v>46</v>
      </c>
      <c r="D132" s="12">
        <v>2019</v>
      </c>
      <c r="E132" s="8" t="s">
        <v>47</v>
      </c>
      <c r="F132" s="12">
        <v>646</v>
      </c>
      <c r="G132" s="12">
        <v>235.9</v>
      </c>
      <c r="H132" s="12">
        <v>1</v>
      </c>
      <c r="I132" s="13">
        <v>10095672019</v>
      </c>
      <c r="J132" s="14">
        <f>HYPERLINK("https://app.liv-ex.com/#/wine-page?lwin11="&amp;Table1[[#This Row],[Latest LWIN]],Table1[[#This Row],[Latest LWIN]])</f>
        <v>10095672019</v>
      </c>
    </row>
    <row r="133" spans="2:10" ht="15" x14ac:dyDescent="0.25">
      <c r="B133" s="10" t="s">
        <v>32</v>
      </c>
      <c r="C133" s="11" t="s">
        <v>46</v>
      </c>
      <c r="D133" s="12">
        <v>2016</v>
      </c>
      <c r="E133" s="8" t="s">
        <v>34</v>
      </c>
      <c r="F133" s="26">
        <v>1170</v>
      </c>
      <c r="G133" s="12">
        <v>213.7</v>
      </c>
      <c r="H133" s="12">
        <v>1</v>
      </c>
      <c r="I133" s="13">
        <v>10095672016</v>
      </c>
      <c r="J133" s="14">
        <f>HYPERLINK("https://app.liv-ex.com/#/wine-page?lwin11="&amp;Table1[[#This Row],[Latest LWIN]],Table1[[#This Row],[Latest LWIN]])</f>
        <v>10095672016</v>
      </c>
    </row>
    <row r="134" spans="2:10" ht="15" x14ac:dyDescent="0.25">
      <c r="B134" s="10" t="s">
        <v>32</v>
      </c>
      <c r="C134" s="11" t="s">
        <v>133</v>
      </c>
      <c r="D134" s="12">
        <v>2004</v>
      </c>
      <c r="E134" s="8" t="s">
        <v>49</v>
      </c>
      <c r="F134" s="12">
        <v>640</v>
      </c>
      <c r="G134" s="12">
        <v>58.4</v>
      </c>
      <c r="H134" s="12">
        <v>1</v>
      </c>
      <c r="I134" s="13">
        <v>10123612004</v>
      </c>
      <c r="J134" s="14">
        <f>HYPERLINK("https://app.liv-ex.com/#/wine-page?lwin11="&amp;Table1[[#This Row],[Latest LWIN]],Table1[[#This Row],[Latest LWIN]])</f>
        <v>10123612004</v>
      </c>
    </row>
    <row r="135" spans="2:10" ht="15" x14ac:dyDescent="0.25">
      <c r="B135" s="10" t="s">
        <v>32</v>
      </c>
      <c r="C135" s="11" t="s">
        <v>133</v>
      </c>
      <c r="D135" s="12">
        <v>1999</v>
      </c>
      <c r="E135" s="8" t="s">
        <v>49</v>
      </c>
      <c r="F135" s="12">
        <v>650</v>
      </c>
      <c r="G135" s="12">
        <v>59.4</v>
      </c>
      <c r="H135" s="12">
        <v>1</v>
      </c>
      <c r="I135" s="13">
        <v>10123611999</v>
      </c>
      <c r="J135" s="14">
        <f>HYPERLINK("https://app.liv-ex.com/#/wine-page?lwin11="&amp;Table1[[#This Row],[Latest LWIN]],Table1[[#This Row],[Latest LWIN]])</f>
        <v>10123611999</v>
      </c>
    </row>
    <row r="136" spans="2:10" ht="15" x14ac:dyDescent="0.25">
      <c r="B136" s="10" t="s">
        <v>32</v>
      </c>
      <c r="C136" s="11" t="s">
        <v>85</v>
      </c>
      <c r="D136" s="12">
        <v>2016</v>
      </c>
      <c r="E136" s="8" t="s">
        <v>79</v>
      </c>
      <c r="F136" s="26">
        <v>1108</v>
      </c>
      <c r="G136" s="12">
        <v>404.7</v>
      </c>
      <c r="H136" s="12">
        <v>1</v>
      </c>
      <c r="I136" s="13">
        <v>10123742016</v>
      </c>
      <c r="J136" s="14">
        <f>HYPERLINK("https://app.liv-ex.com/#/wine-page?lwin11="&amp;Table1[[#This Row],[Latest LWIN]],Table1[[#This Row],[Latest LWIN]])</f>
        <v>10123742016</v>
      </c>
    </row>
    <row r="137" spans="2:10" ht="15" x14ac:dyDescent="0.25">
      <c r="B137" s="10" t="s">
        <v>32</v>
      </c>
      <c r="C137" s="11" t="s">
        <v>85</v>
      </c>
      <c r="D137" s="12">
        <v>2006</v>
      </c>
      <c r="E137" s="8" t="s">
        <v>71</v>
      </c>
      <c r="F137" s="12">
        <v>425</v>
      </c>
      <c r="G137" s="12">
        <v>465.7</v>
      </c>
      <c r="H137" s="12">
        <v>1</v>
      </c>
      <c r="I137" s="13">
        <v>10123742006</v>
      </c>
      <c r="J137" s="14">
        <f>HYPERLINK("https://app.liv-ex.com/#/wine-page?lwin11="&amp;Table1[[#This Row],[Latest LWIN]],Table1[[#This Row],[Latest LWIN]])</f>
        <v>10123742006</v>
      </c>
    </row>
    <row r="138" spans="2:10" ht="15" x14ac:dyDescent="0.25">
      <c r="B138" s="10" t="s">
        <v>32</v>
      </c>
      <c r="C138" s="11" t="s">
        <v>85</v>
      </c>
      <c r="D138" s="12">
        <v>1986</v>
      </c>
      <c r="E138" s="8" t="s">
        <v>49</v>
      </c>
      <c r="F138" s="26">
        <v>3001</v>
      </c>
      <c r="G138" s="12">
        <v>274</v>
      </c>
      <c r="H138" s="12">
        <v>1</v>
      </c>
      <c r="I138" s="13">
        <v>10123741986</v>
      </c>
      <c r="J138" s="14">
        <f>HYPERLINK("https://app.liv-ex.com/#/wine-page?lwin11="&amp;Table1[[#This Row],[Latest LWIN]],Table1[[#This Row],[Latest LWIN]])</f>
        <v>10123741986</v>
      </c>
    </row>
    <row r="139" spans="2:10" ht="15" x14ac:dyDescent="0.25">
      <c r="B139" s="10" t="s">
        <v>32</v>
      </c>
      <c r="C139" s="11" t="s">
        <v>51</v>
      </c>
      <c r="D139" s="12">
        <v>2019</v>
      </c>
      <c r="E139" s="8" t="s">
        <v>49</v>
      </c>
      <c r="F139" s="12">
        <v>580</v>
      </c>
      <c r="G139" s="12">
        <v>53</v>
      </c>
      <c r="H139" s="12">
        <v>1</v>
      </c>
      <c r="I139" s="13">
        <v>10123872019</v>
      </c>
      <c r="J139" s="14">
        <f>HYPERLINK("https://app.liv-ex.com/#/wine-page?lwin11="&amp;Table1[[#This Row],[Latest LWIN]],Table1[[#This Row],[Latest LWIN]])</f>
        <v>10123872019</v>
      </c>
    </row>
    <row r="140" spans="2:10" ht="15" x14ac:dyDescent="0.25">
      <c r="B140" s="10" t="s">
        <v>32</v>
      </c>
      <c r="C140" s="11" t="s">
        <v>51</v>
      </c>
      <c r="D140" s="12">
        <v>2010</v>
      </c>
      <c r="E140" s="8" t="s">
        <v>34</v>
      </c>
      <c r="F140" s="12">
        <v>465</v>
      </c>
      <c r="G140" s="12">
        <v>84.9</v>
      </c>
      <c r="H140" s="12">
        <v>1</v>
      </c>
      <c r="I140" s="13">
        <v>10123872010</v>
      </c>
      <c r="J140" s="14">
        <f>HYPERLINK("https://app.liv-ex.com/#/wine-page?lwin11="&amp;Table1[[#This Row],[Latest LWIN]],Table1[[#This Row],[Latest LWIN]])</f>
        <v>10123872010</v>
      </c>
    </row>
    <row r="141" spans="2:10" ht="15" x14ac:dyDescent="0.25">
      <c r="B141" s="10" t="s">
        <v>32</v>
      </c>
      <c r="C141" s="11" t="s">
        <v>51</v>
      </c>
      <c r="D141" s="12">
        <v>2000</v>
      </c>
      <c r="E141" s="8" t="s">
        <v>34</v>
      </c>
      <c r="F141" s="12">
        <v>736</v>
      </c>
      <c r="G141" s="12">
        <v>134.4</v>
      </c>
      <c r="H141" s="12">
        <v>1</v>
      </c>
      <c r="I141" s="13">
        <v>10123872000</v>
      </c>
      <c r="J141" s="14">
        <f>HYPERLINK("https://app.liv-ex.com/#/wine-page?lwin11="&amp;Table1[[#This Row],[Latest LWIN]],Table1[[#This Row],[Latest LWIN]])</f>
        <v>10123872000</v>
      </c>
    </row>
    <row r="142" spans="2:10" ht="15" x14ac:dyDescent="0.25">
      <c r="B142" s="10" t="s">
        <v>32</v>
      </c>
      <c r="C142" s="11" t="s">
        <v>52</v>
      </c>
      <c r="D142" s="12">
        <v>2019</v>
      </c>
      <c r="E142" s="8" t="s">
        <v>49</v>
      </c>
      <c r="F142" s="12">
        <v>891</v>
      </c>
      <c r="G142" s="12">
        <v>81.400000000000006</v>
      </c>
      <c r="H142" s="12">
        <v>10</v>
      </c>
      <c r="I142" s="13">
        <v>10078082019</v>
      </c>
      <c r="J142" s="14">
        <f>HYPERLINK("https://app.liv-ex.com/#/wine-page?lwin11="&amp;Table1[[#This Row],[Latest LWIN]],Table1[[#This Row],[Latest LWIN]])</f>
        <v>10078082019</v>
      </c>
    </row>
    <row r="143" spans="2:10" ht="15" x14ac:dyDescent="0.25">
      <c r="B143" s="10" t="s">
        <v>32</v>
      </c>
      <c r="C143" s="11" t="s">
        <v>52</v>
      </c>
      <c r="D143" s="12">
        <v>2019</v>
      </c>
      <c r="E143" s="8" t="s">
        <v>34</v>
      </c>
      <c r="F143" s="12">
        <v>480</v>
      </c>
      <c r="G143" s="12">
        <v>87.7</v>
      </c>
      <c r="H143" s="12">
        <v>1</v>
      </c>
      <c r="I143" s="13">
        <v>10078082019</v>
      </c>
      <c r="J143" s="14">
        <f>HYPERLINK("https://app.liv-ex.com/#/wine-page?lwin11="&amp;Table1[[#This Row],[Latest LWIN]],Table1[[#This Row],[Latest LWIN]])</f>
        <v>10078082019</v>
      </c>
    </row>
    <row r="144" spans="2:10" ht="15" x14ac:dyDescent="0.25">
      <c r="B144" s="10" t="s">
        <v>32</v>
      </c>
      <c r="C144" s="11" t="s">
        <v>52</v>
      </c>
      <c r="D144" s="12">
        <v>2015</v>
      </c>
      <c r="E144" s="8" t="s">
        <v>34</v>
      </c>
      <c r="F144" s="12">
        <v>481</v>
      </c>
      <c r="G144" s="12">
        <v>87.8</v>
      </c>
      <c r="H144" s="12">
        <v>2</v>
      </c>
      <c r="I144" s="13">
        <v>10078082015</v>
      </c>
      <c r="J144" s="14">
        <f>HYPERLINK("https://app.liv-ex.com/#/wine-page?lwin11="&amp;Table1[[#This Row],[Latest LWIN]],Table1[[#This Row],[Latest LWIN]])</f>
        <v>10078082015</v>
      </c>
    </row>
    <row r="145" spans="2:10" ht="15" x14ac:dyDescent="0.25">
      <c r="B145" s="10" t="s">
        <v>32</v>
      </c>
      <c r="C145" s="11" t="s">
        <v>53</v>
      </c>
      <c r="D145" s="12">
        <v>2019</v>
      </c>
      <c r="E145" s="8" t="s">
        <v>34</v>
      </c>
      <c r="F145" s="12">
        <v>62</v>
      </c>
      <c r="G145" s="12">
        <v>11.3</v>
      </c>
      <c r="H145" s="12">
        <v>1</v>
      </c>
      <c r="I145" s="13">
        <v>10124592019</v>
      </c>
      <c r="J145" s="14">
        <f>HYPERLINK("https://app.liv-ex.com/#/wine-page?lwin11="&amp;Table1[[#This Row],[Latest LWIN]],Table1[[#This Row],[Latest LWIN]])</f>
        <v>10124592019</v>
      </c>
    </row>
    <row r="146" spans="2:10" ht="15" x14ac:dyDescent="0.25">
      <c r="B146" s="10" t="s">
        <v>32</v>
      </c>
      <c r="C146" s="11" t="s">
        <v>54</v>
      </c>
      <c r="D146" s="12">
        <v>2019</v>
      </c>
      <c r="E146" s="8" t="s">
        <v>34</v>
      </c>
      <c r="F146" s="12">
        <v>407</v>
      </c>
      <c r="G146" s="12">
        <v>74.3</v>
      </c>
      <c r="H146" s="12">
        <v>3</v>
      </c>
      <c r="I146" s="13">
        <v>10125762019</v>
      </c>
      <c r="J146" s="14">
        <f>HYPERLINK("https://app.liv-ex.com/#/wine-page?lwin11="&amp;Table1[[#This Row],[Latest LWIN]],Table1[[#This Row],[Latest LWIN]])</f>
        <v>10125762019</v>
      </c>
    </row>
    <row r="147" spans="2:10" ht="15" x14ac:dyDescent="0.25">
      <c r="B147" s="10" t="s">
        <v>32</v>
      </c>
      <c r="C147" s="11" t="s">
        <v>54</v>
      </c>
      <c r="D147" s="12">
        <v>2019</v>
      </c>
      <c r="E147" s="8" t="s">
        <v>49</v>
      </c>
      <c r="F147" s="12">
        <v>775</v>
      </c>
      <c r="G147" s="12">
        <v>70.8</v>
      </c>
      <c r="H147" s="12">
        <v>5</v>
      </c>
      <c r="I147" s="13">
        <v>10125762019</v>
      </c>
      <c r="J147" s="14">
        <f>HYPERLINK("https://app.liv-ex.com/#/wine-page?lwin11="&amp;Table1[[#This Row],[Latest LWIN]],Table1[[#This Row],[Latest LWIN]])</f>
        <v>10125762019</v>
      </c>
    </row>
    <row r="148" spans="2:10" ht="15" x14ac:dyDescent="0.25">
      <c r="B148" s="10" t="s">
        <v>32</v>
      </c>
      <c r="C148" s="11" t="s">
        <v>54</v>
      </c>
      <c r="D148" s="12">
        <v>2015</v>
      </c>
      <c r="E148" s="8" t="s">
        <v>98</v>
      </c>
      <c r="F148" s="12">
        <v>420</v>
      </c>
      <c r="G148" s="12">
        <v>38.299999999999997</v>
      </c>
      <c r="H148" s="12">
        <v>1</v>
      </c>
      <c r="I148" s="13">
        <v>10125762015</v>
      </c>
      <c r="J148" s="14">
        <f>HYPERLINK("https://app.liv-ex.com/#/wine-page?lwin11="&amp;Table1[[#This Row],[Latest LWIN]],Table1[[#This Row],[Latest LWIN]])</f>
        <v>10125762015</v>
      </c>
    </row>
    <row r="149" spans="2:10" ht="15" x14ac:dyDescent="0.25">
      <c r="B149" s="10" t="s">
        <v>32</v>
      </c>
      <c r="C149" s="11" t="s">
        <v>54</v>
      </c>
      <c r="D149" s="12">
        <v>2011</v>
      </c>
      <c r="E149" s="8" t="s">
        <v>34</v>
      </c>
      <c r="F149" s="12">
        <v>390</v>
      </c>
      <c r="G149" s="12">
        <v>71.2</v>
      </c>
      <c r="H149" s="12">
        <v>18</v>
      </c>
      <c r="I149" s="13">
        <v>10125762011</v>
      </c>
      <c r="J149" s="14">
        <f>HYPERLINK("https://app.liv-ex.com/#/wine-page?lwin11="&amp;Table1[[#This Row],[Latest LWIN]],Table1[[#This Row],[Latest LWIN]])</f>
        <v>10125762011</v>
      </c>
    </row>
    <row r="150" spans="2:10" ht="15" x14ac:dyDescent="0.25">
      <c r="B150" s="10" t="s">
        <v>32</v>
      </c>
      <c r="C150" s="11" t="s">
        <v>54</v>
      </c>
      <c r="D150" s="12">
        <v>2011</v>
      </c>
      <c r="E150" s="8" t="s">
        <v>49</v>
      </c>
      <c r="F150" s="12">
        <v>792</v>
      </c>
      <c r="G150" s="12">
        <v>72.3</v>
      </c>
      <c r="H150" s="12">
        <v>1</v>
      </c>
      <c r="I150" s="13">
        <v>10125762011</v>
      </c>
      <c r="J150" s="14">
        <f>HYPERLINK("https://app.liv-ex.com/#/wine-page?lwin11="&amp;Table1[[#This Row],[Latest LWIN]],Table1[[#This Row],[Latest LWIN]])</f>
        <v>10125762011</v>
      </c>
    </row>
    <row r="151" spans="2:10" ht="15" x14ac:dyDescent="0.25">
      <c r="B151" s="10" t="s">
        <v>32</v>
      </c>
      <c r="C151" s="11" t="s">
        <v>54</v>
      </c>
      <c r="D151" s="12">
        <v>2009</v>
      </c>
      <c r="E151" s="8" t="s">
        <v>49</v>
      </c>
      <c r="F151" s="26">
        <v>1230</v>
      </c>
      <c r="G151" s="12">
        <v>112.3</v>
      </c>
      <c r="H151" s="12">
        <v>4</v>
      </c>
      <c r="I151" s="13">
        <v>10125762009</v>
      </c>
      <c r="J151" s="14">
        <f>HYPERLINK("https://app.liv-ex.com/#/wine-page?lwin11="&amp;Table1[[#This Row],[Latest LWIN]],Table1[[#This Row],[Latest LWIN]])</f>
        <v>10125762009</v>
      </c>
    </row>
    <row r="152" spans="2:10" ht="15" x14ac:dyDescent="0.25">
      <c r="B152" s="10" t="s">
        <v>32</v>
      </c>
      <c r="C152" s="11" t="s">
        <v>54</v>
      </c>
      <c r="D152" s="12">
        <v>2009</v>
      </c>
      <c r="E152" s="8" t="s">
        <v>34</v>
      </c>
      <c r="F152" s="12">
        <v>604</v>
      </c>
      <c r="G152" s="12">
        <v>110.3</v>
      </c>
      <c r="H152" s="12">
        <v>1</v>
      </c>
      <c r="I152" s="13">
        <v>10125762009</v>
      </c>
      <c r="J152" s="14">
        <f>HYPERLINK("https://app.liv-ex.com/#/wine-page?lwin11="&amp;Table1[[#This Row],[Latest LWIN]],Table1[[#This Row],[Latest LWIN]])</f>
        <v>10125762009</v>
      </c>
    </row>
    <row r="153" spans="2:10" ht="15" x14ac:dyDescent="0.25">
      <c r="B153" s="10" t="s">
        <v>32</v>
      </c>
      <c r="C153" s="11" t="s">
        <v>55</v>
      </c>
      <c r="D153" s="12">
        <v>2019</v>
      </c>
      <c r="E153" s="8" t="s">
        <v>34</v>
      </c>
      <c r="F153" s="12">
        <v>185</v>
      </c>
      <c r="G153" s="12">
        <v>33.799999999999997</v>
      </c>
      <c r="H153" s="12">
        <v>3</v>
      </c>
      <c r="I153" s="13">
        <v>10126932019</v>
      </c>
      <c r="J153" s="14">
        <f>HYPERLINK("https://app.liv-ex.com/#/wine-page?lwin11="&amp;Table1[[#This Row],[Latest LWIN]],Table1[[#This Row],[Latest LWIN]])</f>
        <v>10126932019</v>
      </c>
    </row>
    <row r="154" spans="2:10" ht="15" x14ac:dyDescent="0.25">
      <c r="B154" s="10" t="s">
        <v>32</v>
      </c>
      <c r="C154" s="11" t="s">
        <v>56</v>
      </c>
      <c r="D154" s="12">
        <v>2019</v>
      </c>
      <c r="E154" s="8" t="s">
        <v>34</v>
      </c>
      <c r="F154" s="26">
        <v>2085</v>
      </c>
      <c r="G154" s="12">
        <v>380.8</v>
      </c>
      <c r="H154" s="12">
        <v>1</v>
      </c>
      <c r="I154" s="13">
        <v>10127812019</v>
      </c>
      <c r="J154" s="14">
        <f>HYPERLINK("https://app.liv-ex.com/#/wine-page?lwin11="&amp;Table1[[#This Row],[Latest LWIN]],Table1[[#This Row],[Latest LWIN]])</f>
        <v>10127812019</v>
      </c>
    </row>
    <row r="155" spans="2:10" ht="15" x14ac:dyDescent="0.25">
      <c r="B155" s="10" t="s">
        <v>32</v>
      </c>
      <c r="C155" s="11" t="s">
        <v>56</v>
      </c>
      <c r="D155" s="12">
        <v>2016</v>
      </c>
      <c r="E155" s="8" t="s">
        <v>34</v>
      </c>
      <c r="F155" s="26">
        <v>2340</v>
      </c>
      <c r="G155" s="12">
        <v>427.3</v>
      </c>
      <c r="H155" s="12">
        <v>2</v>
      </c>
      <c r="I155" s="13">
        <v>10127812016</v>
      </c>
      <c r="J155" s="14">
        <f>HYPERLINK("https://app.liv-ex.com/#/wine-page?lwin11="&amp;Table1[[#This Row],[Latest LWIN]],Table1[[#This Row],[Latest LWIN]])</f>
        <v>10127812016</v>
      </c>
    </row>
    <row r="156" spans="2:10" ht="15" x14ac:dyDescent="0.25">
      <c r="B156" s="10" t="s">
        <v>32</v>
      </c>
      <c r="C156" s="11" t="s">
        <v>56</v>
      </c>
      <c r="D156" s="12">
        <v>2015</v>
      </c>
      <c r="E156" s="8" t="s">
        <v>75</v>
      </c>
      <c r="F156" s="26">
        <v>1653</v>
      </c>
      <c r="G156" s="27">
        <v>1811.2</v>
      </c>
      <c r="H156" s="12">
        <v>3</v>
      </c>
      <c r="I156" s="13">
        <v>10127812015</v>
      </c>
      <c r="J156" s="14">
        <f>HYPERLINK("https://app.liv-ex.com/#/wine-page?lwin11="&amp;Table1[[#This Row],[Latest LWIN]],Table1[[#This Row],[Latest LWIN]])</f>
        <v>10127812015</v>
      </c>
    </row>
    <row r="157" spans="2:10" ht="15" x14ac:dyDescent="0.25">
      <c r="B157" s="10" t="s">
        <v>32</v>
      </c>
      <c r="C157" s="11" t="s">
        <v>56</v>
      </c>
      <c r="D157" s="12">
        <v>2015</v>
      </c>
      <c r="E157" s="8" t="s">
        <v>71</v>
      </c>
      <c r="F157" s="26">
        <v>4000</v>
      </c>
      <c r="G157" s="27">
        <v>4382.8</v>
      </c>
      <c r="H157" s="12">
        <v>1</v>
      </c>
      <c r="I157" s="13">
        <v>10127812015</v>
      </c>
      <c r="J157" s="14">
        <f>HYPERLINK("https://app.liv-ex.com/#/wine-page?lwin11="&amp;Table1[[#This Row],[Latest LWIN]],Table1[[#This Row],[Latest LWIN]])</f>
        <v>10127812015</v>
      </c>
    </row>
    <row r="158" spans="2:10" ht="15" x14ac:dyDescent="0.25">
      <c r="B158" s="10" t="s">
        <v>32</v>
      </c>
      <c r="C158" s="11" t="s">
        <v>56</v>
      </c>
      <c r="D158" s="12">
        <v>2014</v>
      </c>
      <c r="E158" s="8" t="s">
        <v>34</v>
      </c>
      <c r="F158" s="26">
        <v>1731</v>
      </c>
      <c r="G158" s="12">
        <v>316.10000000000002</v>
      </c>
      <c r="H158" s="12">
        <v>1</v>
      </c>
      <c r="I158" s="13">
        <v>10127812014</v>
      </c>
      <c r="J158" s="14">
        <f>HYPERLINK("https://app.liv-ex.com/#/wine-page?lwin11="&amp;Table1[[#This Row],[Latest LWIN]],Table1[[#This Row],[Latest LWIN]])</f>
        <v>10127812014</v>
      </c>
    </row>
    <row r="159" spans="2:10" ht="15" x14ac:dyDescent="0.25">
      <c r="B159" s="10" t="s">
        <v>32</v>
      </c>
      <c r="C159" s="11" t="s">
        <v>56</v>
      </c>
      <c r="D159" s="12">
        <v>2014</v>
      </c>
      <c r="E159" s="8" t="s">
        <v>49</v>
      </c>
      <c r="F159" s="26">
        <v>3519</v>
      </c>
      <c r="G159" s="12">
        <v>321.3</v>
      </c>
      <c r="H159" s="12">
        <v>1</v>
      </c>
      <c r="I159" s="13">
        <v>10127812014</v>
      </c>
      <c r="J159" s="14">
        <f>HYPERLINK("https://app.liv-ex.com/#/wine-page?lwin11="&amp;Table1[[#This Row],[Latest LWIN]],Table1[[#This Row],[Latest LWIN]])</f>
        <v>10127812014</v>
      </c>
    </row>
    <row r="160" spans="2:10" ht="15" x14ac:dyDescent="0.25">
      <c r="B160" s="10" t="s">
        <v>32</v>
      </c>
      <c r="C160" s="11" t="s">
        <v>56</v>
      </c>
      <c r="D160" s="12">
        <v>2012</v>
      </c>
      <c r="E160" s="8" t="s">
        <v>34</v>
      </c>
      <c r="F160" s="26">
        <v>1711</v>
      </c>
      <c r="G160" s="12">
        <v>312.5</v>
      </c>
      <c r="H160" s="12">
        <v>2</v>
      </c>
      <c r="I160" s="13">
        <v>10127812012</v>
      </c>
      <c r="J160" s="14">
        <f>HYPERLINK("https://app.liv-ex.com/#/wine-page?lwin11="&amp;Table1[[#This Row],[Latest LWIN]],Table1[[#This Row],[Latest LWIN]])</f>
        <v>10127812012</v>
      </c>
    </row>
    <row r="161" spans="2:10" ht="15" x14ac:dyDescent="0.25">
      <c r="B161" s="10" t="s">
        <v>32</v>
      </c>
      <c r="C161" s="11" t="s">
        <v>56</v>
      </c>
      <c r="D161" s="12">
        <v>2009</v>
      </c>
      <c r="E161" s="8" t="s">
        <v>49</v>
      </c>
      <c r="F161" s="26">
        <v>5800</v>
      </c>
      <c r="G161" s="12">
        <v>529.6</v>
      </c>
      <c r="H161" s="12">
        <v>1</v>
      </c>
      <c r="I161" s="13">
        <v>10127812009</v>
      </c>
      <c r="J161" s="14">
        <f>HYPERLINK("https://app.liv-ex.com/#/wine-page?lwin11="&amp;Table1[[#This Row],[Latest LWIN]],Table1[[#This Row],[Latest LWIN]])</f>
        <v>10127812009</v>
      </c>
    </row>
    <row r="162" spans="2:10" ht="15" x14ac:dyDescent="0.25">
      <c r="B162" s="10" t="s">
        <v>32</v>
      </c>
      <c r="C162" s="11" t="s">
        <v>56</v>
      </c>
      <c r="D162" s="12">
        <v>2003</v>
      </c>
      <c r="E162" s="8" t="s">
        <v>34</v>
      </c>
      <c r="F162" s="26">
        <v>2250</v>
      </c>
      <c r="G162" s="12">
        <v>410.9</v>
      </c>
      <c r="H162" s="12">
        <v>1</v>
      </c>
      <c r="I162" s="13">
        <v>10127812003</v>
      </c>
      <c r="J162" s="14">
        <f>HYPERLINK("https://app.liv-ex.com/#/wine-page?lwin11="&amp;Table1[[#This Row],[Latest LWIN]],Table1[[#This Row],[Latest LWIN]])</f>
        <v>10127812003</v>
      </c>
    </row>
    <row r="163" spans="2:10" ht="15" x14ac:dyDescent="0.25">
      <c r="B163" s="10" t="s">
        <v>32</v>
      </c>
      <c r="C163" s="11" t="s">
        <v>57</v>
      </c>
      <c r="D163" s="12">
        <v>2019</v>
      </c>
      <c r="E163" s="8" t="s">
        <v>34</v>
      </c>
      <c r="F163" s="12">
        <v>143</v>
      </c>
      <c r="G163" s="12">
        <v>26.1</v>
      </c>
      <c r="H163" s="12">
        <v>2</v>
      </c>
      <c r="I163" s="13">
        <v>12597442019</v>
      </c>
      <c r="J163" s="14">
        <f>HYPERLINK("https://app.liv-ex.com/#/wine-page?lwin11="&amp;Table1[[#This Row],[Latest LWIN]],Table1[[#This Row],[Latest LWIN]])</f>
        <v>12597442019</v>
      </c>
    </row>
    <row r="164" spans="2:10" ht="15" x14ac:dyDescent="0.25">
      <c r="B164" s="10" t="s">
        <v>32</v>
      </c>
      <c r="C164" s="11" t="s">
        <v>110</v>
      </c>
      <c r="D164" s="12">
        <v>2014</v>
      </c>
      <c r="E164" s="8" t="s">
        <v>49</v>
      </c>
      <c r="F164" s="12">
        <v>898</v>
      </c>
      <c r="G164" s="12">
        <v>82</v>
      </c>
      <c r="H164" s="12">
        <v>1</v>
      </c>
      <c r="I164" s="13">
        <v>10132962014</v>
      </c>
      <c r="J164" s="14">
        <f>HYPERLINK("https://app.liv-ex.com/#/wine-page?lwin11="&amp;Table1[[#This Row],[Latest LWIN]],Table1[[#This Row],[Latest LWIN]])</f>
        <v>10132962014</v>
      </c>
    </row>
    <row r="165" spans="2:10" ht="15" x14ac:dyDescent="0.25">
      <c r="B165" s="10" t="s">
        <v>32</v>
      </c>
      <c r="C165" s="11" t="s">
        <v>110</v>
      </c>
      <c r="D165" s="12">
        <v>2012</v>
      </c>
      <c r="E165" s="8" t="s">
        <v>34</v>
      </c>
      <c r="F165" s="12">
        <v>315</v>
      </c>
      <c r="G165" s="12">
        <v>57.5</v>
      </c>
      <c r="H165" s="12">
        <v>4</v>
      </c>
      <c r="I165" s="13">
        <v>10132962012</v>
      </c>
      <c r="J165" s="14">
        <f>HYPERLINK("https://app.liv-ex.com/#/wine-page?lwin11="&amp;Table1[[#This Row],[Latest LWIN]],Table1[[#This Row],[Latest LWIN]])</f>
        <v>10132962012</v>
      </c>
    </row>
    <row r="166" spans="2:10" ht="15" x14ac:dyDescent="0.25">
      <c r="B166" s="10" t="s">
        <v>32</v>
      </c>
      <c r="C166" s="11" t="s">
        <v>110</v>
      </c>
      <c r="D166" s="12">
        <v>2010</v>
      </c>
      <c r="E166" s="8" t="s">
        <v>34</v>
      </c>
      <c r="F166" s="12">
        <v>802</v>
      </c>
      <c r="G166" s="12">
        <v>146.5</v>
      </c>
      <c r="H166" s="12">
        <v>1</v>
      </c>
      <c r="I166" s="13">
        <v>10132962010</v>
      </c>
      <c r="J166" s="14">
        <f>HYPERLINK("https://app.liv-ex.com/#/wine-page?lwin11="&amp;Table1[[#This Row],[Latest LWIN]],Table1[[#This Row],[Latest LWIN]])</f>
        <v>10132962010</v>
      </c>
    </row>
    <row r="167" spans="2:10" ht="15" x14ac:dyDescent="0.25">
      <c r="B167" s="10" t="s">
        <v>32</v>
      </c>
      <c r="C167" s="11" t="s">
        <v>110</v>
      </c>
      <c r="D167" s="12">
        <v>2010</v>
      </c>
      <c r="E167" s="8" t="s">
        <v>72</v>
      </c>
      <c r="F167" s="26">
        <v>1200</v>
      </c>
      <c r="G167" s="27">
        <v>1314.9</v>
      </c>
      <c r="H167" s="12">
        <v>1</v>
      </c>
      <c r="I167" s="13">
        <v>10132962010</v>
      </c>
      <c r="J167" s="14">
        <f>HYPERLINK("https://app.liv-ex.com/#/wine-page?lwin11="&amp;Table1[[#This Row],[Latest LWIN]],Table1[[#This Row],[Latest LWIN]])</f>
        <v>10132962010</v>
      </c>
    </row>
    <row r="168" spans="2:10" ht="15" x14ac:dyDescent="0.25">
      <c r="B168" s="10" t="s">
        <v>32</v>
      </c>
      <c r="C168" s="11" t="s">
        <v>110</v>
      </c>
      <c r="D168" s="12">
        <v>2008</v>
      </c>
      <c r="E168" s="8" t="s">
        <v>34</v>
      </c>
      <c r="F168" s="12">
        <v>366</v>
      </c>
      <c r="G168" s="12">
        <v>66.8</v>
      </c>
      <c r="H168" s="12">
        <v>2</v>
      </c>
      <c r="I168" s="13">
        <v>10132962008</v>
      </c>
      <c r="J168" s="14">
        <f>HYPERLINK("https://app.liv-ex.com/#/wine-page?lwin11="&amp;Table1[[#This Row],[Latest LWIN]],Table1[[#This Row],[Latest LWIN]])</f>
        <v>10132962008</v>
      </c>
    </row>
    <row r="169" spans="2:10" ht="15" x14ac:dyDescent="0.25">
      <c r="B169" s="10" t="s">
        <v>32</v>
      </c>
      <c r="C169" s="11" t="s">
        <v>110</v>
      </c>
      <c r="D169" s="12">
        <v>2008</v>
      </c>
      <c r="E169" s="8" t="s">
        <v>49</v>
      </c>
      <c r="F169" s="12">
        <v>735</v>
      </c>
      <c r="G169" s="12">
        <v>67.099999999999994</v>
      </c>
      <c r="H169" s="12">
        <v>2</v>
      </c>
      <c r="I169" s="13">
        <v>10132962008</v>
      </c>
      <c r="J169" s="14">
        <f>HYPERLINK("https://app.liv-ex.com/#/wine-page?lwin11="&amp;Table1[[#This Row],[Latest LWIN]],Table1[[#This Row],[Latest LWIN]])</f>
        <v>10132962008</v>
      </c>
    </row>
    <row r="170" spans="2:10" ht="15" x14ac:dyDescent="0.25">
      <c r="B170" s="10" t="s">
        <v>32</v>
      </c>
      <c r="C170" s="11" t="s">
        <v>110</v>
      </c>
      <c r="D170" s="12">
        <v>2005</v>
      </c>
      <c r="E170" s="8" t="s">
        <v>49</v>
      </c>
      <c r="F170" s="26">
        <v>1050</v>
      </c>
      <c r="G170" s="12">
        <v>95.9</v>
      </c>
      <c r="H170" s="12">
        <v>1</v>
      </c>
      <c r="I170" s="13">
        <v>10132962005</v>
      </c>
      <c r="J170" s="14">
        <f>HYPERLINK("https://app.liv-ex.com/#/wine-page?lwin11="&amp;Table1[[#This Row],[Latest LWIN]],Table1[[#This Row],[Latest LWIN]])</f>
        <v>10132962005</v>
      </c>
    </row>
    <row r="171" spans="2:10" ht="15" x14ac:dyDescent="0.25">
      <c r="B171" s="10" t="s">
        <v>32</v>
      </c>
      <c r="C171" s="11" t="s">
        <v>110</v>
      </c>
      <c r="D171" s="12">
        <v>2000</v>
      </c>
      <c r="E171" s="8" t="s">
        <v>49</v>
      </c>
      <c r="F171" s="26">
        <v>1390</v>
      </c>
      <c r="G171" s="12">
        <v>126.9</v>
      </c>
      <c r="H171" s="12">
        <v>1</v>
      </c>
      <c r="I171" s="13">
        <v>10132962000</v>
      </c>
      <c r="J171" s="14">
        <f>HYPERLINK("https://app.liv-ex.com/#/wine-page?lwin11="&amp;Table1[[#This Row],[Latest LWIN]],Table1[[#This Row],[Latest LWIN]])</f>
        <v>10132962000</v>
      </c>
    </row>
    <row r="172" spans="2:10" ht="15" x14ac:dyDescent="0.25">
      <c r="B172" s="10" t="s">
        <v>32</v>
      </c>
      <c r="C172" s="11" t="s">
        <v>110</v>
      </c>
      <c r="D172" s="12">
        <v>2000</v>
      </c>
      <c r="E172" s="8" t="s">
        <v>34</v>
      </c>
      <c r="F172" s="12">
        <v>695</v>
      </c>
      <c r="G172" s="12">
        <v>126.9</v>
      </c>
      <c r="H172" s="12">
        <v>1</v>
      </c>
      <c r="I172" s="13">
        <v>10132962000</v>
      </c>
      <c r="J172" s="14">
        <f>HYPERLINK("https://app.liv-ex.com/#/wine-page?lwin11="&amp;Table1[[#This Row],[Latest LWIN]],Table1[[#This Row],[Latest LWIN]])</f>
        <v>10132962000</v>
      </c>
    </row>
    <row r="173" spans="2:10" ht="15" x14ac:dyDescent="0.25">
      <c r="B173" s="10" t="s">
        <v>32</v>
      </c>
      <c r="C173" s="11" t="s">
        <v>58</v>
      </c>
      <c r="D173" s="12">
        <v>2019</v>
      </c>
      <c r="E173" s="8" t="s">
        <v>34</v>
      </c>
      <c r="F173" s="26">
        <v>1950</v>
      </c>
      <c r="G173" s="12">
        <v>356.1</v>
      </c>
      <c r="H173" s="12">
        <v>4</v>
      </c>
      <c r="I173" s="13">
        <v>10135442019</v>
      </c>
      <c r="J173" s="14">
        <f>HYPERLINK("https://app.liv-ex.com/#/wine-page?lwin11="&amp;Table1[[#This Row],[Latest LWIN]],Table1[[#This Row],[Latest LWIN]])</f>
        <v>10135442019</v>
      </c>
    </row>
    <row r="174" spans="2:10" ht="15" x14ac:dyDescent="0.25">
      <c r="B174" s="10" t="s">
        <v>32</v>
      </c>
      <c r="C174" s="11" t="s">
        <v>58</v>
      </c>
      <c r="D174" s="12">
        <v>2019</v>
      </c>
      <c r="E174" s="8" t="s">
        <v>34</v>
      </c>
      <c r="F174" s="26">
        <v>1829</v>
      </c>
      <c r="G174" s="12">
        <v>334</v>
      </c>
      <c r="H174" s="12">
        <v>20</v>
      </c>
      <c r="I174" s="13">
        <v>10135442019</v>
      </c>
      <c r="J174" s="14">
        <f>HYPERLINK("https://app.liv-ex.com/#/wine-page?lwin11="&amp;Table1[[#This Row],[Latest LWIN]],Table1[[#This Row],[Latest LWIN]])</f>
        <v>10135442019</v>
      </c>
    </row>
    <row r="175" spans="2:10" ht="15" x14ac:dyDescent="0.25">
      <c r="B175" s="10" t="s">
        <v>32</v>
      </c>
      <c r="C175" s="11" t="s">
        <v>58</v>
      </c>
      <c r="D175" s="12">
        <v>2019</v>
      </c>
      <c r="E175" s="8" t="s">
        <v>49</v>
      </c>
      <c r="F175" s="26">
        <v>3700</v>
      </c>
      <c r="G175" s="12">
        <v>337.8</v>
      </c>
      <c r="H175" s="12">
        <v>10</v>
      </c>
      <c r="I175" s="13">
        <v>10135442019</v>
      </c>
      <c r="J175" s="14">
        <f>HYPERLINK("https://app.liv-ex.com/#/wine-page?lwin11="&amp;Table1[[#This Row],[Latest LWIN]],Table1[[#This Row],[Latest LWIN]])</f>
        <v>10135442019</v>
      </c>
    </row>
    <row r="176" spans="2:10" ht="15" x14ac:dyDescent="0.25">
      <c r="B176" s="10" t="s">
        <v>32</v>
      </c>
      <c r="C176" s="11" t="s">
        <v>58</v>
      </c>
      <c r="D176" s="12">
        <v>2017</v>
      </c>
      <c r="E176" s="8" t="s">
        <v>71</v>
      </c>
      <c r="F176" s="26">
        <v>1196</v>
      </c>
      <c r="G176" s="27">
        <v>1310.5</v>
      </c>
      <c r="H176" s="12">
        <v>1</v>
      </c>
      <c r="I176" s="13">
        <v>10135442017</v>
      </c>
      <c r="J176" s="14">
        <f>HYPERLINK("https://app.liv-ex.com/#/wine-page?lwin11="&amp;Table1[[#This Row],[Latest LWIN]],Table1[[#This Row],[Latest LWIN]])</f>
        <v>10135442017</v>
      </c>
    </row>
    <row r="177" spans="2:10" ht="15" x14ac:dyDescent="0.25">
      <c r="B177" s="10" t="s">
        <v>32</v>
      </c>
      <c r="C177" s="11" t="s">
        <v>58</v>
      </c>
      <c r="D177" s="12">
        <v>2016</v>
      </c>
      <c r="E177" s="8" t="s">
        <v>79</v>
      </c>
      <c r="F177" s="26">
        <v>2540</v>
      </c>
      <c r="G177" s="12">
        <v>927.7</v>
      </c>
      <c r="H177" s="12">
        <v>1</v>
      </c>
      <c r="I177" s="13">
        <v>10135442016</v>
      </c>
      <c r="J177" s="14">
        <f>HYPERLINK("https://app.liv-ex.com/#/wine-page?lwin11="&amp;Table1[[#This Row],[Latest LWIN]],Table1[[#This Row],[Latest LWIN]])</f>
        <v>10135442016</v>
      </c>
    </row>
    <row r="178" spans="2:10" ht="15" x14ac:dyDescent="0.25">
      <c r="B178" s="10" t="s">
        <v>32</v>
      </c>
      <c r="C178" s="11" t="s">
        <v>58</v>
      </c>
      <c r="D178" s="12">
        <v>2016</v>
      </c>
      <c r="E178" s="8" t="s">
        <v>47</v>
      </c>
      <c r="F178" s="26">
        <v>1235</v>
      </c>
      <c r="G178" s="12">
        <v>451.1</v>
      </c>
      <c r="H178" s="12">
        <v>1</v>
      </c>
      <c r="I178" s="13">
        <v>10135442016</v>
      </c>
      <c r="J178" s="14">
        <f>HYPERLINK("https://app.liv-ex.com/#/wine-page?lwin11="&amp;Table1[[#This Row],[Latest LWIN]],Table1[[#This Row],[Latest LWIN]])</f>
        <v>10135442016</v>
      </c>
    </row>
    <row r="179" spans="2:10" ht="15" x14ac:dyDescent="0.25">
      <c r="B179" s="10" t="s">
        <v>32</v>
      </c>
      <c r="C179" s="11" t="s">
        <v>58</v>
      </c>
      <c r="D179" s="12">
        <v>2012</v>
      </c>
      <c r="E179" s="8" t="s">
        <v>34</v>
      </c>
      <c r="F179" s="26">
        <v>1820</v>
      </c>
      <c r="G179" s="12">
        <v>332.4</v>
      </c>
      <c r="H179" s="12">
        <v>1</v>
      </c>
      <c r="I179" s="13">
        <v>10135442012</v>
      </c>
      <c r="J179" s="14">
        <f>HYPERLINK("https://app.liv-ex.com/#/wine-page?lwin11="&amp;Table1[[#This Row],[Latest LWIN]],Table1[[#This Row],[Latest LWIN]])</f>
        <v>10135442012</v>
      </c>
    </row>
    <row r="180" spans="2:10" ht="15" x14ac:dyDescent="0.25">
      <c r="B180" s="10" t="s">
        <v>32</v>
      </c>
      <c r="C180" s="11" t="s">
        <v>58</v>
      </c>
      <c r="D180" s="12">
        <v>2008</v>
      </c>
      <c r="E180" s="8" t="s">
        <v>49</v>
      </c>
      <c r="F180" s="26">
        <v>4171</v>
      </c>
      <c r="G180" s="12">
        <v>380.9</v>
      </c>
      <c r="H180" s="12">
        <v>1</v>
      </c>
      <c r="I180" s="13">
        <v>10135442008</v>
      </c>
      <c r="J180" s="14">
        <f>HYPERLINK("https://app.liv-ex.com/#/wine-page?lwin11="&amp;Table1[[#This Row],[Latest LWIN]],Table1[[#This Row],[Latest LWIN]])</f>
        <v>10135442008</v>
      </c>
    </row>
    <row r="181" spans="2:10" ht="15" x14ac:dyDescent="0.25">
      <c r="B181" s="10" t="s">
        <v>32</v>
      </c>
      <c r="C181" s="11" t="s">
        <v>58</v>
      </c>
      <c r="D181" s="12">
        <v>2008</v>
      </c>
      <c r="E181" s="8" t="s">
        <v>34</v>
      </c>
      <c r="F181" s="26">
        <v>2086</v>
      </c>
      <c r="G181" s="12">
        <v>380.9</v>
      </c>
      <c r="H181" s="12">
        <v>1</v>
      </c>
      <c r="I181" s="13">
        <v>10135442008</v>
      </c>
      <c r="J181" s="14">
        <f>HYPERLINK("https://app.liv-ex.com/#/wine-page?lwin11="&amp;Table1[[#This Row],[Latest LWIN]],Table1[[#This Row],[Latest LWIN]])</f>
        <v>10135442008</v>
      </c>
    </row>
    <row r="182" spans="2:10" ht="15" x14ac:dyDescent="0.25">
      <c r="B182" s="10" t="s">
        <v>32</v>
      </c>
      <c r="C182" s="11" t="s">
        <v>58</v>
      </c>
      <c r="D182" s="12">
        <v>2003</v>
      </c>
      <c r="E182" s="8" t="s">
        <v>34</v>
      </c>
      <c r="F182" s="26">
        <v>1930</v>
      </c>
      <c r="G182" s="12">
        <v>352.5</v>
      </c>
      <c r="H182" s="12">
        <v>2</v>
      </c>
      <c r="I182" s="13">
        <v>10135442003</v>
      </c>
      <c r="J182" s="14">
        <f>HYPERLINK("https://app.liv-ex.com/#/wine-page?lwin11="&amp;Table1[[#This Row],[Latest LWIN]],Table1[[#This Row],[Latest LWIN]])</f>
        <v>10135442003</v>
      </c>
    </row>
    <row r="183" spans="2:10" ht="15" x14ac:dyDescent="0.25">
      <c r="B183" s="10" t="s">
        <v>32</v>
      </c>
      <c r="C183" s="11" t="s">
        <v>58</v>
      </c>
      <c r="D183" s="12">
        <v>2003</v>
      </c>
      <c r="E183" s="8" t="s">
        <v>124</v>
      </c>
      <c r="F183" s="26">
        <v>4000</v>
      </c>
      <c r="G183" s="12">
        <v>730.5</v>
      </c>
      <c r="H183" s="12">
        <v>1</v>
      </c>
      <c r="I183" s="13">
        <v>10135442003</v>
      </c>
      <c r="J183" s="14">
        <f>HYPERLINK("https://app.liv-ex.com/#/wine-page?lwin11="&amp;Table1[[#This Row],[Latest LWIN]],Table1[[#This Row],[Latest LWIN]])</f>
        <v>10135442003</v>
      </c>
    </row>
    <row r="184" spans="2:10" ht="15" x14ac:dyDescent="0.25">
      <c r="B184" s="10" t="s">
        <v>32</v>
      </c>
      <c r="C184" s="11" t="s">
        <v>58</v>
      </c>
      <c r="D184" s="12">
        <v>2003</v>
      </c>
      <c r="E184" s="8" t="s">
        <v>49</v>
      </c>
      <c r="F184" s="26">
        <v>4200</v>
      </c>
      <c r="G184" s="12">
        <v>383.5</v>
      </c>
      <c r="H184" s="12">
        <v>1</v>
      </c>
      <c r="I184" s="13">
        <v>10135442003</v>
      </c>
      <c r="J184" s="14">
        <f>HYPERLINK("https://app.liv-ex.com/#/wine-page?lwin11="&amp;Table1[[#This Row],[Latest LWIN]],Table1[[#This Row],[Latest LWIN]])</f>
        <v>10135442003</v>
      </c>
    </row>
    <row r="185" spans="2:10" ht="15" x14ac:dyDescent="0.25">
      <c r="B185" s="10" t="s">
        <v>32</v>
      </c>
      <c r="C185" s="11" t="s">
        <v>58</v>
      </c>
      <c r="D185" s="12">
        <v>2002</v>
      </c>
      <c r="E185" s="8" t="s">
        <v>71</v>
      </c>
      <c r="F185" s="26">
        <v>1515</v>
      </c>
      <c r="G185" s="27">
        <v>1660</v>
      </c>
      <c r="H185" s="12">
        <v>1</v>
      </c>
      <c r="I185" s="13">
        <v>10135442002</v>
      </c>
      <c r="J185" s="14">
        <f>HYPERLINK("https://app.liv-ex.com/#/wine-page?lwin11="&amp;Table1[[#This Row],[Latest LWIN]],Table1[[#This Row],[Latest LWIN]])</f>
        <v>10135442002</v>
      </c>
    </row>
    <row r="186" spans="2:10" ht="15" x14ac:dyDescent="0.25">
      <c r="B186" s="10" t="s">
        <v>32</v>
      </c>
      <c r="C186" s="11" t="s">
        <v>58</v>
      </c>
      <c r="D186" s="12">
        <v>2000</v>
      </c>
      <c r="E186" s="8" t="s">
        <v>79</v>
      </c>
      <c r="F186" s="26">
        <v>8556</v>
      </c>
      <c r="G186" s="27">
        <v>3125</v>
      </c>
      <c r="H186" s="12">
        <v>1</v>
      </c>
      <c r="I186" s="13">
        <v>10135442000</v>
      </c>
      <c r="J186" s="14">
        <f>HYPERLINK("https://app.liv-ex.com/#/wine-page?lwin11="&amp;Table1[[#This Row],[Latest LWIN]],Table1[[#This Row],[Latest LWIN]])</f>
        <v>10135442000</v>
      </c>
    </row>
    <row r="187" spans="2:10" ht="15" x14ac:dyDescent="0.25">
      <c r="B187" s="10" t="s">
        <v>32</v>
      </c>
      <c r="C187" s="11" t="s">
        <v>58</v>
      </c>
      <c r="D187" s="12">
        <v>1995</v>
      </c>
      <c r="E187" s="8" t="s">
        <v>105</v>
      </c>
      <c r="F187" s="12">
        <v>369</v>
      </c>
      <c r="G187" s="12">
        <v>404.3</v>
      </c>
      <c r="H187" s="12">
        <v>1</v>
      </c>
      <c r="I187" s="13">
        <v>10135441995</v>
      </c>
      <c r="J187" s="14">
        <f>HYPERLINK("https://app.liv-ex.com/#/wine-page?lwin11="&amp;Table1[[#This Row],[Latest LWIN]],Table1[[#This Row],[Latest LWIN]])</f>
        <v>10135441995</v>
      </c>
    </row>
    <row r="188" spans="2:10" ht="15" x14ac:dyDescent="0.25">
      <c r="B188" s="10" t="s">
        <v>32</v>
      </c>
      <c r="C188" s="11" t="s">
        <v>99</v>
      </c>
      <c r="D188" s="12">
        <v>2015</v>
      </c>
      <c r="E188" s="8" t="s">
        <v>72</v>
      </c>
      <c r="F188" s="26">
        <v>1900</v>
      </c>
      <c r="G188" s="27">
        <v>2081.9</v>
      </c>
      <c r="H188" s="12">
        <v>1</v>
      </c>
      <c r="I188" s="13">
        <v>10136582015</v>
      </c>
      <c r="J188" s="14">
        <f>HYPERLINK("https://app.liv-ex.com/#/wine-page?lwin11="&amp;Table1[[#This Row],[Latest LWIN]],Table1[[#This Row],[Latest LWIN]])</f>
        <v>10136582015</v>
      </c>
    </row>
    <row r="189" spans="2:10" ht="15" x14ac:dyDescent="0.25">
      <c r="B189" s="10" t="s">
        <v>32</v>
      </c>
      <c r="C189" s="11" t="s">
        <v>99</v>
      </c>
      <c r="D189" s="12">
        <v>2015</v>
      </c>
      <c r="E189" s="8" t="s">
        <v>79</v>
      </c>
      <c r="F189" s="26">
        <v>1250</v>
      </c>
      <c r="G189" s="12">
        <v>456.5</v>
      </c>
      <c r="H189" s="12">
        <v>4</v>
      </c>
      <c r="I189" s="13">
        <v>10136582015</v>
      </c>
      <c r="J189" s="14">
        <f>HYPERLINK("https://app.liv-ex.com/#/wine-page?lwin11="&amp;Table1[[#This Row],[Latest LWIN]],Table1[[#This Row],[Latest LWIN]])</f>
        <v>10136582015</v>
      </c>
    </row>
    <row r="190" spans="2:10" ht="15" x14ac:dyDescent="0.25">
      <c r="B190" s="10" t="s">
        <v>32</v>
      </c>
      <c r="C190" s="11" t="s">
        <v>99</v>
      </c>
      <c r="D190" s="12">
        <v>2015</v>
      </c>
      <c r="E190" s="8" t="s">
        <v>71</v>
      </c>
      <c r="F190" s="12">
        <v>935</v>
      </c>
      <c r="G190" s="27">
        <v>1024.5</v>
      </c>
      <c r="H190" s="12">
        <v>3</v>
      </c>
      <c r="I190" s="13">
        <v>10136582015</v>
      </c>
      <c r="J190" s="14">
        <f>HYPERLINK("https://app.liv-ex.com/#/wine-page?lwin11="&amp;Table1[[#This Row],[Latest LWIN]],Table1[[#This Row],[Latest LWIN]])</f>
        <v>10136582015</v>
      </c>
    </row>
    <row r="191" spans="2:10" ht="15" x14ac:dyDescent="0.25">
      <c r="B191" s="10" t="s">
        <v>32</v>
      </c>
      <c r="C191" s="11" t="s">
        <v>100</v>
      </c>
      <c r="D191" s="12">
        <v>2015</v>
      </c>
      <c r="E191" s="8" t="s">
        <v>34</v>
      </c>
      <c r="F191" s="12">
        <v>250</v>
      </c>
      <c r="G191" s="12">
        <v>45.7</v>
      </c>
      <c r="H191" s="12">
        <v>1</v>
      </c>
      <c r="I191" s="13">
        <v>10136902015</v>
      </c>
      <c r="J191" s="14">
        <f>HYPERLINK("https://app.liv-ex.com/#/wine-page?lwin11="&amp;Table1[[#This Row],[Latest LWIN]],Table1[[#This Row],[Latest LWIN]])</f>
        <v>10136902015</v>
      </c>
    </row>
    <row r="192" spans="2:10" ht="15" x14ac:dyDescent="0.25">
      <c r="B192" s="10" t="s">
        <v>32</v>
      </c>
      <c r="C192" s="11" t="s">
        <v>100</v>
      </c>
      <c r="D192" s="12">
        <v>2015</v>
      </c>
      <c r="E192" s="8" t="s">
        <v>49</v>
      </c>
      <c r="F192" s="12">
        <v>545</v>
      </c>
      <c r="G192" s="12">
        <v>49.8</v>
      </c>
      <c r="H192" s="12">
        <v>4</v>
      </c>
      <c r="I192" s="13">
        <v>10136902015</v>
      </c>
      <c r="J192" s="14">
        <f>HYPERLINK("https://app.liv-ex.com/#/wine-page?lwin11="&amp;Table1[[#This Row],[Latest LWIN]],Table1[[#This Row],[Latest LWIN]])</f>
        <v>10136902015</v>
      </c>
    </row>
    <row r="193" spans="2:10" ht="15" x14ac:dyDescent="0.25">
      <c r="B193" s="10" t="s">
        <v>32</v>
      </c>
      <c r="C193" s="11" t="s">
        <v>86</v>
      </c>
      <c r="D193" s="12">
        <v>2016</v>
      </c>
      <c r="E193" s="8" t="s">
        <v>34</v>
      </c>
      <c r="F193" s="12">
        <v>280</v>
      </c>
      <c r="G193" s="12">
        <v>51.1</v>
      </c>
      <c r="H193" s="12">
        <v>14</v>
      </c>
      <c r="I193" s="13">
        <v>10138762016</v>
      </c>
      <c r="J193" s="14">
        <f>HYPERLINK("https://app.liv-ex.com/#/wine-page?lwin11="&amp;Table1[[#This Row],[Latest LWIN]],Table1[[#This Row],[Latest LWIN]])</f>
        <v>10138762016</v>
      </c>
    </row>
    <row r="194" spans="2:10" ht="15" x14ac:dyDescent="0.25">
      <c r="B194" s="10" t="s">
        <v>32</v>
      </c>
      <c r="C194" s="11" t="s">
        <v>86</v>
      </c>
      <c r="D194" s="12">
        <v>2016</v>
      </c>
      <c r="E194" s="8" t="s">
        <v>49</v>
      </c>
      <c r="F194" s="12">
        <v>550</v>
      </c>
      <c r="G194" s="12">
        <v>50.2</v>
      </c>
      <c r="H194" s="12">
        <v>2</v>
      </c>
      <c r="I194" s="13">
        <v>10138762016</v>
      </c>
      <c r="J194" s="14">
        <f>HYPERLINK("https://app.liv-ex.com/#/wine-page?lwin11="&amp;Table1[[#This Row],[Latest LWIN]],Table1[[#This Row],[Latest LWIN]])</f>
        <v>10138762016</v>
      </c>
    </row>
    <row r="195" spans="2:10" ht="15" x14ac:dyDescent="0.25">
      <c r="B195" s="10" t="s">
        <v>32</v>
      </c>
      <c r="C195" s="11" t="s">
        <v>86</v>
      </c>
      <c r="D195" s="12">
        <v>2004</v>
      </c>
      <c r="E195" s="8" t="s">
        <v>49</v>
      </c>
      <c r="F195" s="12">
        <v>530</v>
      </c>
      <c r="G195" s="12">
        <v>48.4</v>
      </c>
      <c r="H195" s="12">
        <v>3</v>
      </c>
      <c r="I195" s="13">
        <v>10138762004</v>
      </c>
      <c r="J195" s="14">
        <f>HYPERLINK("https://app.liv-ex.com/#/wine-page?lwin11="&amp;Table1[[#This Row],[Latest LWIN]],Table1[[#This Row],[Latest LWIN]])</f>
        <v>10138762004</v>
      </c>
    </row>
    <row r="196" spans="2:10" ht="15" x14ac:dyDescent="0.25">
      <c r="B196" s="10" t="s">
        <v>32</v>
      </c>
      <c r="C196" s="11" t="s">
        <v>128</v>
      </c>
      <c r="D196" s="12">
        <v>2006</v>
      </c>
      <c r="E196" s="8" t="s">
        <v>49</v>
      </c>
      <c r="F196" s="26">
        <v>2100</v>
      </c>
      <c r="G196" s="12">
        <v>191.7</v>
      </c>
      <c r="H196" s="12">
        <v>1</v>
      </c>
      <c r="I196" s="13">
        <v>10138502006</v>
      </c>
      <c r="J196" s="14">
        <f>HYPERLINK("https://app.liv-ex.com/#/wine-page?lwin11="&amp;Table1[[#This Row],[Latest LWIN]],Table1[[#This Row],[Latest LWIN]])</f>
        <v>10138502006</v>
      </c>
    </row>
    <row r="197" spans="2:10" ht="15" x14ac:dyDescent="0.25">
      <c r="B197" s="10" t="s">
        <v>32</v>
      </c>
      <c r="C197" s="11" t="s">
        <v>111</v>
      </c>
      <c r="D197" s="12">
        <v>2014</v>
      </c>
      <c r="E197" s="8" t="s">
        <v>49</v>
      </c>
      <c r="F197" s="12">
        <v>255</v>
      </c>
      <c r="G197" s="12">
        <v>23.3</v>
      </c>
      <c r="H197" s="12">
        <v>5</v>
      </c>
      <c r="I197" s="13">
        <v>10141472014</v>
      </c>
      <c r="J197" s="14">
        <f>HYPERLINK("https://app.liv-ex.com/#/wine-page?lwin11="&amp;Table1[[#This Row],[Latest LWIN]],Table1[[#This Row],[Latest LWIN]])</f>
        <v>10141472014</v>
      </c>
    </row>
    <row r="198" spans="2:10" ht="15" x14ac:dyDescent="0.25">
      <c r="B198" s="10" t="s">
        <v>32</v>
      </c>
      <c r="C198" s="11" t="s">
        <v>59</v>
      </c>
      <c r="D198" s="12">
        <v>2019</v>
      </c>
      <c r="E198" s="8" t="s">
        <v>34</v>
      </c>
      <c r="F198" s="12">
        <v>560</v>
      </c>
      <c r="G198" s="12">
        <v>102.3</v>
      </c>
      <c r="H198" s="12">
        <v>1</v>
      </c>
      <c r="I198" s="13">
        <v>10141632019</v>
      </c>
      <c r="J198" s="14">
        <f>HYPERLINK("https://app.liv-ex.com/#/wine-page?lwin11="&amp;Table1[[#This Row],[Latest LWIN]],Table1[[#This Row],[Latest LWIN]])</f>
        <v>10141632019</v>
      </c>
    </row>
    <row r="199" spans="2:10" ht="15" x14ac:dyDescent="0.25">
      <c r="B199" s="10" t="s">
        <v>32</v>
      </c>
      <c r="C199" s="11" t="s">
        <v>59</v>
      </c>
      <c r="D199" s="12">
        <v>2016</v>
      </c>
      <c r="E199" s="8" t="s">
        <v>34</v>
      </c>
      <c r="F199" s="12">
        <v>570</v>
      </c>
      <c r="G199" s="12">
        <v>104.1</v>
      </c>
      <c r="H199" s="12">
        <v>6</v>
      </c>
      <c r="I199" s="13">
        <v>10141632016</v>
      </c>
      <c r="J199" s="14">
        <f>HYPERLINK("https://app.liv-ex.com/#/wine-page?lwin11="&amp;Table1[[#This Row],[Latest LWIN]],Table1[[#This Row],[Latest LWIN]])</f>
        <v>10141632016</v>
      </c>
    </row>
    <row r="200" spans="2:10" ht="15" x14ac:dyDescent="0.25">
      <c r="B200" s="10" t="s">
        <v>32</v>
      </c>
      <c r="C200" s="11" t="s">
        <v>59</v>
      </c>
      <c r="D200" s="12">
        <v>2014</v>
      </c>
      <c r="E200" s="8" t="s">
        <v>34</v>
      </c>
      <c r="F200" s="12">
        <v>425</v>
      </c>
      <c r="G200" s="12">
        <v>77.599999999999994</v>
      </c>
      <c r="H200" s="12">
        <v>4</v>
      </c>
      <c r="I200" s="13">
        <v>10141632014</v>
      </c>
      <c r="J200" s="14">
        <f>HYPERLINK("https://app.liv-ex.com/#/wine-page?lwin11="&amp;Table1[[#This Row],[Latest LWIN]],Table1[[#This Row],[Latest LWIN]])</f>
        <v>10141632014</v>
      </c>
    </row>
    <row r="201" spans="2:10" ht="15" x14ac:dyDescent="0.25">
      <c r="B201" s="10" t="s">
        <v>32</v>
      </c>
      <c r="C201" s="11" t="s">
        <v>59</v>
      </c>
      <c r="D201" s="12">
        <v>2005</v>
      </c>
      <c r="E201" s="8" t="s">
        <v>34</v>
      </c>
      <c r="F201" s="12">
        <v>620</v>
      </c>
      <c r="G201" s="12">
        <v>113.2</v>
      </c>
      <c r="H201" s="12">
        <v>2</v>
      </c>
      <c r="I201" s="13">
        <v>10141632005</v>
      </c>
      <c r="J201" s="14">
        <f>HYPERLINK("https://app.liv-ex.com/#/wine-page?lwin11="&amp;Table1[[#This Row],[Latest LWIN]],Table1[[#This Row],[Latest LWIN]])</f>
        <v>10141632005</v>
      </c>
    </row>
    <row r="202" spans="2:10" ht="15" x14ac:dyDescent="0.25">
      <c r="B202" s="10" t="s">
        <v>32</v>
      </c>
      <c r="C202" s="11" t="s">
        <v>59</v>
      </c>
      <c r="D202" s="12">
        <v>2004</v>
      </c>
      <c r="E202" s="8" t="s">
        <v>34</v>
      </c>
      <c r="F202" s="12">
        <v>543</v>
      </c>
      <c r="G202" s="12">
        <v>99.2</v>
      </c>
      <c r="H202" s="12">
        <v>1</v>
      </c>
      <c r="I202" s="13">
        <v>10141632004</v>
      </c>
      <c r="J202" s="14">
        <f>HYPERLINK("https://app.liv-ex.com/#/wine-page?lwin11="&amp;Table1[[#This Row],[Latest LWIN]],Table1[[#This Row],[Latest LWIN]])</f>
        <v>10141632004</v>
      </c>
    </row>
    <row r="203" spans="2:10" ht="15" x14ac:dyDescent="0.25">
      <c r="B203" s="10" t="s">
        <v>32</v>
      </c>
      <c r="C203" s="11" t="s">
        <v>59</v>
      </c>
      <c r="D203" s="12">
        <v>2003</v>
      </c>
      <c r="E203" s="8" t="s">
        <v>49</v>
      </c>
      <c r="F203" s="26">
        <v>1100</v>
      </c>
      <c r="G203" s="12">
        <v>100.4</v>
      </c>
      <c r="H203" s="12">
        <v>1</v>
      </c>
      <c r="I203" s="13">
        <v>10141632003</v>
      </c>
      <c r="J203" s="14">
        <f>HYPERLINK("https://app.liv-ex.com/#/wine-page?lwin11="&amp;Table1[[#This Row],[Latest LWIN]],Table1[[#This Row],[Latest LWIN]])</f>
        <v>10141632003</v>
      </c>
    </row>
    <row r="204" spans="2:10" ht="15" x14ac:dyDescent="0.25">
      <c r="B204" s="10" t="s">
        <v>32</v>
      </c>
      <c r="C204" s="11" t="s">
        <v>60</v>
      </c>
      <c r="D204" s="12">
        <v>2019</v>
      </c>
      <c r="E204" s="8" t="s">
        <v>34</v>
      </c>
      <c r="F204" s="12">
        <v>690</v>
      </c>
      <c r="G204" s="12">
        <v>126</v>
      </c>
      <c r="H204" s="12">
        <v>3</v>
      </c>
      <c r="I204" s="13">
        <v>10141762019</v>
      </c>
      <c r="J204" s="14">
        <f>HYPERLINK("https://app.liv-ex.com/#/wine-page?lwin11="&amp;Table1[[#This Row],[Latest LWIN]],Table1[[#This Row],[Latest LWIN]])</f>
        <v>10141762019</v>
      </c>
    </row>
    <row r="205" spans="2:10" ht="15" x14ac:dyDescent="0.25">
      <c r="B205" s="10" t="s">
        <v>32</v>
      </c>
      <c r="C205" s="11" t="s">
        <v>60</v>
      </c>
      <c r="D205" s="12">
        <v>2019</v>
      </c>
      <c r="E205" s="8" t="s">
        <v>49</v>
      </c>
      <c r="F205" s="26">
        <v>1331</v>
      </c>
      <c r="G205" s="12">
        <v>121.5</v>
      </c>
      <c r="H205" s="12">
        <v>3</v>
      </c>
      <c r="I205" s="13">
        <v>10141762019</v>
      </c>
      <c r="J205" s="14">
        <f>HYPERLINK("https://app.liv-ex.com/#/wine-page?lwin11="&amp;Table1[[#This Row],[Latest LWIN]],Table1[[#This Row],[Latest LWIN]])</f>
        <v>10141762019</v>
      </c>
    </row>
    <row r="206" spans="2:10" ht="15" x14ac:dyDescent="0.25">
      <c r="B206" s="10" t="s">
        <v>32</v>
      </c>
      <c r="C206" s="11" t="s">
        <v>60</v>
      </c>
      <c r="D206" s="12">
        <v>2015</v>
      </c>
      <c r="E206" s="8" t="s">
        <v>34</v>
      </c>
      <c r="F206" s="12">
        <v>565</v>
      </c>
      <c r="G206" s="12">
        <v>103.2</v>
      </c>
      <c r="H206" s="12">
        <v>2</v>
      </c>
      <c r="I206" s="13">
        <v>10141762015</v>
      </c>
      <c r="J206" s="14">
        <f>HYPERLINK("https://app.liv-ex.com/#/wine-page?lwin11="&amp;Table1[[#This Row],[Latest LWIN]],Table1[[#This Row],[Latest LWIN]])</f>
        <v>10141762015</v>
      </c>
    </row>
    <row r="207" spans="2:10" ht="15" x14ac:dyDescent="0.25">
      <c r="B207" s="10" t="s">
        <v>32</v>
      </c>
      <c r="C207" s="11" t="s">
        <v>60</v>
      </c>
      <c r="D207" s="12">
        <v>2008</v>
      </c>
      <c r="E207" s="8" t="s">
        <v>34</v>
      </c>
      <c r="F207" s="12">
        <v>495</v>
      </c>
      <c r="G207" s="12">
        <v>90.4</v>
      </c>
      <c r="H207" s="12">
        <v>1</v>
      </c>
      <c r="I207" s="13">
        <v>10141762008</v>
      </c>
      <c r="J207" s="14">
        <f>HYPERLINK("https://app.liv-ex.com/#/wine-page?lwin11="&amp;Table1[[#This Row],[Latest LWIN]],Table1[[#This Row],[Latest LWIN]])</f>
        <v>10141762008</v>
      </c>
    </row>
    <row r="208" spans="2:10" ht="15" x14ac:dyDescent="0.25">
      <c r="B208" s="10" t="s">
        <v>32</v>
      </c>
      <c r="C208" s="11" t="s">
        <v>60</v>
      </c>
      <c r="D208" s="12">
        <v>2008</v>
      </c>
      <c r="E208" s="8" t="s">
        <v>49</v>
      </c>
      <c r="F208" s="12">
        <v>990</v>
      </c>
      <c r="G208" s="12">
        <v>90.4</v>
      </c>
      <c r="H208" s="12">
        <v>1</v>
      </c>
      <c r="I208" s="13">
        <v>10141762008</v>
      </c>
      <c r="J208" s="14">
        <f>HYPERLINK("https://app.liv-ex.com/#/wine-page?lwin11="&amp;Table1[[#This Row],[Latest LWIN]],Table1[[#This Row],[Latest LWIN]])</f>
        <v>10141762008</v>
      </c>
    </row>
    <row r="209" spans="2:10" ht="15" x14ac:dyDescent="0.25">
      <c r="B209" s="10" t="s">
        <v>32</v>
      </c>
      <c r="C209" s="11" t="s">
        <v>60</v>
      </c>
      <c r="D209" s="12">
        <v>2006</v>
      </c>
      <c r="E209" s="8" t="s">
        <v>34</v>
      </c>
      <c r="F209" s="12">
        <v>540</v>
      </c>
      <c r="G209" s="12">
        <v>98.6</v>
      </c>
      <c r="H209" s="12">
        <v>1</v>
      </c>
      <c r="I209" s="13">
        <v>10141762006</v>
      </c>
      <c r="J209" s="14">
        <f>HYPERLINK("https://app.liv-ex.com/#/wine-page?lwin11="&amp;Table1[[#This Row],[Latest LWIN]],Table1[[#This Row],[Latest LWIN]])</f>
        <v>10141762006</v>
      </c>
    </row>
    <row r="210" spans="2:10" ht="15" x14ac:dyDescent="0.25">
      <c r="B210" s="10" t="s">
        <v>32</v>
      </c>
      <c r="C210" s="11" t="s">
        <v>61</v>
      </c>
      <c r="D210" s="12">
        <v>2019</v>
      </c>
      <c r="E210" s="8" t="s">
        <v>34</v>
      </c>
      <c r="F210" s="12">
        <v>366</v>
      </c>
      <c r="G210" s="12">
        <v>66.8</v>
      </c>
      <c r="H210" s="12">
        <v>1</v>
      </c>
      <c r="I210" s="13">
        <v>10143072019</v>
      </c>
      <c r="J210" s="14">
        <f>HYPERLINK("https://app.liv-ex.com/#/wine-page?lwin11="&amp;Table1[[#This Row],[Latest LWIN]],Table1[[#This Row],[Latest LWIN]])</f>
        <v>10143072019</v>
      </c>
    </row>
    <row r="211" spans="2:10" ht="15" x14ac:dyDescent="0.25">
      <c r="B211" s="10" t="s">
        <v>32</v>
      </c>
      <c r="C211" s="11" t="s">
        <v>61</v>
      </c>
      <c r="D211" s="12">
        <v>2016</v>
      </c>
      <c r="E211" s="8" t="s">
        <v>34</v>
      </c>
      <c r="F211" s="12">
        <v>520</v>
      </c>
      <c r="G211" s="12">
        <v>95</v>
      </c>
      <c r="H211" s="12">
        <v>14</v>
      </c>
      <c r="I211" s="13">
        <v>10143072016</v>
      </c>
      <c r="J211" s="14">
        <f>HYPERLINK("https://app.liv-ex.com/#/wine-page?lwin11="&amp;Table1[[#This Row],[Latest LWIN]],Table1[[#This Row],[Latest LWIN]])</f>
        <v>10143072016</v>
      </c>
    </row>
    <row r="212" spans="2:10" ht="15" x14ac:dyDescent="0.25">
      <c r="B212" s="10" t="s">
        <v>32</v>
      </c>
      <c r="C212" s="11" t="s">
        <v>61</v>
      </c>
      <c r="D212" s="12">
        <v>2014</v>
      </c>
      <c r="E212" s="8" t="s">
        <v>34</v>
      </c>
      <c r="F212" s="12">
        <v>275</v>
      </c>
      <c r="G212" s="12">
        <v>50.2</v>
      </c>
      <c r="H212" s="12">
        <v>1</v>
      </c>
      <c r="I212" s="13">
        <v>10143072014</v>
      </c>
      <c r="J212" s="14">
        <f>HYPERLINK("https://app.liv-ex.com/#/wine-page?lwin11="&amp;Table1[[#This Row],[Latest LWIN]],Table1[[#This Row],[Latest LWIN]])</f>
        <v>10143072014</v>
      </c>
    </row>
    <row r="213" spans="2:10" ht="15" x14ac:dyDescent="0.25">
      <c r="B213" s="10" t="s">
        <v>32</v>
      </c>
      <c r="C213" s="11" t="s">
        <v>61</v>
      </c>
      <c r="D213" s="12">
        <v>2014</v>
      </c>
      <c r="E213" s="8" t="s">
        <v>49</v>
      </c>
      <c r="F213" s="12">
        <v>550</v>
      </c>
      <c r="G213" s="12">
        <v>50.2</v>
      </c>
      <c r="H213" s="12">
        <v>10</v>
      </c>
      <c r="I213" s="13">
        <v>10143072014</v>
      </c>
      <c r="J213" s="14">
        <f>HYPERLINK("https://app.liv-ex.com/#/wine-page?lwin11="&amp;Table1[[#This Row],[Latest LWIN]],Table1[[#This Row],[Latest LWIN]])</f>
        <v>10143072014</v>
      </c>
    </row>
    <row r="214" spans="2:10" ht="15" x14ac:dyDescent="0.25">
      <c r="B214" s="10" t="s">
        <v>32</v>
      </c>
      <c r="C214" s="11" t="s">
        <v>61</v>
      </c>
      <c r="D214" s="12">
        <v>2012</v>
      </c>
      <c r="E214" s="8" t="s">
        <v>49</v>
      </c>
      <c r="F214" s="12">
        <v>567</v>
      </c>
      <c r="G214" s="12">
        <v>51.8</v>
      </c>
      <c r="H214" s="12">
        <v>8</v>
      </c>
      <c r="I214" s="13">
        <v>10143072012</v>
      </c>
      <c r="J214" s="14">
        <f>HYPERLINK("https://app.liv-ex.com/#/wine-page?lwin11="&amp;Table1[[#This Row],[Latest LWIN]],Table1[[#This Row],[Latest LWIN]])</f>
        <v>10143072012</v>
      </c>
    </row>
    <row r="215" spans="2:10" ht="15" x14ac:dyDescent="0.25">
      <c r="B215" s="10" t="s">
        <v>32</v>
      </c>
      <c r="C215" s="11" t="s">
        <v>61</v>
      </c>
      <c r="D215" s="12">
        <v>2010</v>
      </c>
      <c r="E215" s="8" t="s">
        <v>49</v>
      </c>
      <c r="F215" s="26">
        <v>1450</v>
      </c>
      <c r="G215" s="12">
        <v>132.4</v>
      </c>
      <c r="H215" s="12">
        <v>4</v>
      </c>
      <c r="I215" s="13">
        <v>10143072010</v>
      </c>
      <c r="J215" s="14">
        <f>HYPERLINK("https://app.liv-ex.com/#/wine-page?lwin11="&amp;Table1[[#This Row],[Latest LWIN]],Table1[[#This Row],[Latest LWIN]])</f>
        <v>10143072010</v>
      </c>
    </row>
    <row r="216" spans="2:10" ht="15" x14ac:dyDescent="0.25">
      <c r="B216" s="10" t="s">
        <v>32</v>
      </c>
      <c r="C216" s="11" t="s">
        <v>61</v>
      </c>
      <c r="D216" s="12">
        <v>2010</v>
      </c>
      <c r="E216" s="8" t="s">
        <v>124</v>
      </c>
      <c r="F216" s="26">
        <v>1400</v>
      </c>
      <c r="G216" s="12">
        <v>255.7</v>
      </c>
      <c r="H216" s="12">
        <v>6</v>
      </c>
      <c r="I216" s="13">
        <v>10143072010</v>
      </c>
      <c r="J216" s="14">
        <f>HYPERLINK("https://app.liv-ex.com/#/wine-page?lwin11="&amp;Table1[[#This Row],[Latest LWIN]],Table1[[#This Row],[Latest LWIN]])</f>
        <v>10143072010</v>
      </c>
    </row>
    <row r="217" spans="2:10" ht="15" x14ac:dyDescent="0.25">
      <c r="B217" s="10" t="s">
        <v>32</v>
      </c>
      <c r="C217" s="11" t="s">
        <v>61</v>
      </c>
      <c r="D217" s="12">
        <v>2010</v>
      </c>
      <c r="E217" s="8" t="s">
        <v>72</v>
      </c>
      <c r="F217" s="26">
        <v>1398</v>
      </c>
      <c r="G217" s="27">
        <v>1531.8</v>
      </c>
      <c r="H217" s="12">
        <v>2</v>
      </c>
      <c r="I217" s="13">
        <v>10143072010</v>
      </c>
      <c r="J217" s="14">
        <f>HYPERLINK("https://app.liv-ex.com/#/wine-page?lwin11="&amp;Table1[[#This Row],[Latest LWIN]],Table1[[#This Row],[Latest LWIN]])</f>
        <v>10143072010</v>
      </c>
    </row>
    <row r="218" spans="2:10" ht="15" x14ac:dyDescent="0.25">
      <c r="B218" s="10" t="s">
        <v>32</v>
      </c>
      <c r="C218" s="11" t="s">
        <v>61</v>
      </c>
      <c r="D218" s="12">
        <v>2010</v>
      </c>
      <c r="E218" s="8" t="s">
        <v>34</v>
      </c>
      <c r="F218" s="12">
        <v>725</v>
      </c>
      <c r="G218" s="12">
        <v>132.4</v>
      </c>
      <c r="H218" s="12">
        <v>3</v>
      </c>
      <c r="I218" s="13">
        <v>10143072010</v>
      </c>
      <c r="J218" s="14">
        <f>HYPERLINK("https://app.liv-ex.com/#/wine-page?lwin11="&amp;Table1[[#This Row],[Latest LWIN]],Table1[[#This Row],[Latest LWIN]])</f>
        <v>10143072010</v>
      </c>
    </row>
    <row r="219" spans="2:10" ht="15" x14ac:dyDescent="0.25">
      <c r="B219" s="10" t="s">
        <v>32</v>
      </c>
      <c r="C219" s="11" t="s">
        <v>61</v>
      </c>
      <c r="D219" s="12">
        <v>2009</v>
      </c>
      <c r="E219" s="8" t="s">
        <v>49</v>
      </c>
      <c r="F219" s="26">
        <v>1549</v>
      </c>
      <c r="G219" s="12">
        <v>141.4</v>
      </c>
      <c r="H219" s="12">
        <v>3</v>
      </c>
      <c r="I219" s="13">
        <v>10143072009</v>
      </c>
      <c r="J219" s="14">
        <f>HYPERLINK("https://app.liv-ex.com/#/wine-page?lwin11="&amp;Table1[[#This Row],[Latest LWIN]],Table1[[#This Row],[Latest LWIN]])</f>
        <v>10143072009</v>
      </c>
    </row>
    <row r="220" spans="2:10" ht="15" x14ac:dyDescent="0.25">
      <c r="B220" s="10" t="s">
        <v>32</v>
      </c>
      <c r="C220" s="11" t="s">
        <v>61</v>
      </c>
      <c r="D220" s="12">
        <v>2009</v>
      </c>
      <c r="E220" s="8" t="s">
        <v>34</v>
      </c>
      <c r="F220" s="12">
        <v>720</v>
      </c>
      <c r="G220" s="12">
        <v>131.5</v>
      </c>
      <c r="H220" s="12">
        <v>2</v>
      </c>
      <c r="I220" s="13">
        <v>10143072009</v>
      </c>
      <c r="J220" s="14">
        <f>HYPERLINK("https://app.liv-ex.com/#/wine-page?lwin11="&amp;Table1[[#This Row],[Latest LWIN]],Table1[[#This Row],[Latest LWIN]])</f>
        <v>10143072009</v>
      </c>
    </row>
    <row r="221" spans="2:10" ht="15" x14ac:dyDescent="0.25">
      <c r="B221" s="10" t="s">
        <v>32</v>
      </c>
      <c r="C221" s="11" t="s">
        <v>61</v>
      </c>
      <c r="D221" s="12">
        <v>2008</v>
      </c>
      <c r="E221" s="8" t="s">
        <v>49</v>
      </c>
      <c r="F221" s="12">
        <v>650</v>
      </c>
      <c r="G221" s="12">
        <v>59.4</v>
      </c>
      <c r="H221" s="12">
        <v>13</v>
      </c>
      <c r="I221" s="13">
        <v>10143072008</v>
      </c>
      <c r="J221" s="14">
        <f>HYPERLINK("https://app.liv-ex.com/#/wine-page?lwin11="&amp;Table1[[#This Row],[Latest LWIN]],Table1[[#This Row],[Latest LWIN]])</f>
        <v>10143072008</v>
      </c>
    </row>
    <row r="222" spans="2:10" ht="15" x14ac:dyDescent="0.25">
      <c r="B222" s="10" t="s">
        <v>32</v>
      </c>
      <c r="C222" s="11" t="s">
        <v>61</v>
      </c>
      <c r="D222" s="12">
        <v>2008</v>
      </c>
      <c r="E222" s="8" t="s">
        <v>34</v>
      </c>
      <c r="F222" s="12">
        <v>345</v>
      </c>
      <c r="G222" s="12">
        <v>63</v>
      </c>
      <c r="H222" s="12">
        <v>1</v>
      </c>
      <c r="I222" s="13">
        <v>10143072008</v>
      </c>
      <c r="J222" s="14">
        <f>HYPERLINK("https://app.liv-ex.com/#/wine-page?lwin11="&amp;Table1[[#This Row],[Latest LWIN]],Table1[[#This Row],[Latest LWIN]])</f>
        <v>10143072008</v>
      </c>
    </row>
    <row r="223" spans="2:10" ht="15" x14ac:dyDescent="0.25">
      <c r="B223" s="10" t="s">
        <v>32</v>
      </c>
      <c r="C223" s="11" t="s">
        <v>61</v>
      </c>
      <c r="D223" s="12">
        <v>2006</v>
      </c>
      <c r="E223" s="8" t="s">
        <v>49</v>
      </c>
      <c r="F223" s="12">
        <v>630</v>
      </c>
      <c r="G223" s="12">
        <v>57.5</v>
      </c>
      <c r="H223" s="12">
        <v>3</v>
      </c>
      <c r="I223" s="13">
        <v>10143072006</v>
      </c>
      <c r="J223" s="14">
        <f>HYPERLINK("https://app.liv-ex.com/#/wine-page?lwin11="&amp;Table1[[#This Row],[Latest LWIN]],Table1[[#This Row],[Latest LWIN]])</f>
        <v>10143072006</v>
      </c>
    </row>
    <row r="224" spans="2:10" ht="15" x14ac:dyDescent="0.25">
      <c r="B224" s="10" t="s">
        <v>32</v>
      </c>
      <c r="C224" s="11" t="s">
        <v>61</v>
      </c>
      <c r="D224" s="12">
        <v>2005</v>
      </c>
      <c r="E224" s="8" t="s">
        <v>124</v>
      </c>
      <c r="F224" s="12">
        <v>970</v>
      </c>
      <c r="G224" s="12">
        <v>177.1</v>
      </c>
      <c r="H224" s="12">
        <v>1</v>
      </c>
      <c r="I224" s="13">
        <v>10143072005</v>
      </c>
      <c r="J224" s="14">
        <f>HYPERLINK("https://app.liv-ex.com/#/wine-page?lwin11="&amp;Table1[[#This Row],[Latest LWIN]],Table1[[#This Row],[Latest LWIN]])</f>
        <v>10143072005</v>
      </c>
    </row>
    <row r="225" spans="2:10" ht="15" x14ac:dyDescent="0.25">
      <c r="B225" s="10" t="s">
        <v>32</v>
      </c>
      <c r="C225" s="11" t="s">
        <v>61</v>
      </c>
      <c r="D225" s="12">
        <v>2003</v>
      </c>
      <c r="E225" s="8" t="s">
        <v>34</v>
      </c>
      <c r="F225" s="12">
        <v>410</v>
      </c>
      <c r="G225" s="12">
        <v>74.900000000000006</v>
      </c>
      <c r="H225" s="12">
        <v>1</v>
      </c>
      <c r="I225" s="13">
        <v>10143072003</v>
      </c>
      <c r="J225" s="14">
        <f>HYPERLINK("https://app.liv-ex.com/#/wine-page?lwin11="&amp;Table1[[#This Row],[Latest LWIN]],Table1[[#This Row],[Latest LWIN]])</f>
        <v>10143072003</v>
      </c>
    </row>
    <row r="226" spans="2:10" ht="15" x14ac:dyDescent="0.25">
      <c r="B226" s="10" t="s">
        <v>32</v>
      </c>
      <c r="C226" s="11" t="s">
        <v>61</v>
      </c>
      <c r="D226" s="12">
        <v>2000</v>
      </c>
      <c r="E226" s="8" t="s">
        <v>124</v>
      </c>
      <c r="F226" s="12">
        <v>970</v>
      </c>
      <c r="G226" s="12">
        <v>177.1</v>
      </c>
      <c r="H226" s="12">
        <v>1</v>
      </c>
      <c r="I226" s="13">
        <v>10143072000</v>
      </c>
      <c r="J226" s="14">
        <f>HYPERLINK("https://app.liv-ex.com/#/wine-page?lwin11="&amp;Table1[[#This Row],[Latest LWIN]],Table1[[#This Row],[Latest LWIN]])</f>
        <v>10143072000</v>
      </c>
    </row>
    <row r="227" spans="2:10" ht="15" x14ac:dyDescent="0.25">
      <c r="B227" s="10" t="s">
        <v>32</v>
      </c>
      <c r="C227" s="11" t="s">
        <v>62</v>
      </c>
      <c r="D227" s="12">
        <v>2019</v>
      </c>
      <c r="E227" s="8" t="s">
        <v>34</v>
      </c>
      <c r="F227" s="12">
        <v>340</v>
      </c>
      <c r="G227" s="12">
        <v>62.1</v>
      </c>
      <c r="H227" s="12">
        <v>1</v>
      </c>
      <c r="I227" s="13">
        <v>10146002019</v>
      </c>
      <c r="J227" s="14">
        <f>HYPERLINK("https://app.liv-ex.com/#/wine-page?lwin11="&amp;Table1[[#This Row],[Latest LWIN]],Table1[[#This Row],[Latest LWIN]])</f>
        <v>10146002019</v>
      </c>
    </row>
    <row r="228" spans="2:10" ht="15" x14ac:dyDescent="0.25">
      <c r="B228" s="10" t="s">
        <v>32</v>
      </c>
      <c r="C228" s="11" t="s">
        <v>62</v>
      </c>
      <c r="D228" s="12">
        <v>2015</v>
      </c>
      <c r="E228" s="8" t="s">
        <v>34</v>
      </c>
      <c r="F228" s="12">
        <v>385</v>
      </c>
      <c r="G228" s="12">
        <v>70.3</v>
      </c>
      <c r="H228" s="12">
        <v>4</v>
      </c>
      <c r="I228" s="13">
        <v>10146002015</v>
      </c>
      <c r="J228" s="14">
        <f>HYPERLINK("https://app.liv-ex.com/#/wine-page?lwin11="&amp;Table1[[#This Row],[Latest LWIN]],Table1[[#This Row],[Latest LWIN]])</f>
        <v>10146002015</v>
      </c>
    </row>
    <row r="229" spans="2:10" ht="15" x14ac:dyDescent="0.25">
      <c r="B229" s="10" t="s">
        <v>32</v>
      </c>
      <c r="C229" s="11" t="s">
        <v>62</v>
      </c>
      <c r="D229" s="12">
        <v>2009</v>
      </c>
      <c r="E229" s="8" t="s">
        <v>49</v>
      </c>
      <c r="F229" s="26">
        <v>1250</v>
      </c>
      <c r="G229" s="12">
        <v>114.1</v>
      </c>
      <c r="H229" s="12">
        <v>5</v>
      </c>
      <c r="I229" s="13">
        <v>10146002009</v>
      </c>
      <c r="J229" s="14">
        <f>HYPERLINK("https://app.liv-ex.com/#/wine-page?lwin11="&amp;Table1[[#This Row],[Latest LWIN]],Table1[[#This Row],[Latest LWIN]])</f>
        <v>10146002009</v>
      </c>
    </row>
    <row r="230" spans="2:10" ht="15" x14ac:dyDescent="0.25">
      <c r="B230" s="10" t="s">
        <v>32</v>
      </c>
      <c r="C230" s="11" t="s">
        <v>126</v>
      </c>
      <c r="D230" s="12">
        <v>2009</v>
      </c>
      <c r="E230" s="8" t="s">
        <v>49</v>
      </c>
      <c r="F230" s="12">
        <v>200</v>
      </c>
      <c r="G230" s="12">
        <v>18.3</v>
      </c>
      <c r="H230" s="12">
        <v>2</v>
      </c>
      <c r="I230" s="13">
        <v>10152292009</v>
      </c>
      <c r="J230" s="14">
        <f>HYPERLINK("https://app.liv-ex.com/#/wine-page?lwin11="&amp;Table1[[#This Row],[Latest LWIN]],Table1[[#This Row],[Latest LWIN]])</f>
        <v>10152292009</v>
      </c>
    </row>
    <row r="231" spans="2:10" ht="15" x14ac:dyDescent="0.25">
      <c r="B231" s="10" t="s">
        <v>32</v>
      </c>
      <c r="C231" s="11" t="s">
        <v>112</v>
      </c>
      <c r="D231" s="12">
        <v>2014</v>
      </c>
      <c r="E231" s="8" t="s">
        <v>49</v>
      </c>
      <c r="F231" s="12">
        <v>580</v>
      </c>
      <c r="G231" s="12">
        <v>53</v>
      </c>
      <c r="H231" s="12">
        <v>1</v>
      </c>
      <c r="I231" s="13">
        <v>10152612014</v>
      </c>
      <c r="J231" s="14">
        <f>HYPERLINK("https://app.liv-ex.com/#/wine-page?lwin11="&amp;Table1[[#This Row],[Latest LWIN]],Table1[[#This Row],[Latest LWIN]])</f>
        <v>10152612014</v>
      </c>
    </row>
    <row r="232" spans="2:10" ht="15" x14ac:dyDescent="0.25">
      <c r="B232" s="10" t="s">
        <v>32</v>
      </c>
      <c r="C232" s="11" t="s">
        <v>112</v>
      </c>
      <c r="D232" s="12">
        <v>2012</v>
      </c>
      <c r="E232" s="8" t="s">
        <v>49</v>
      </c>
      <c r="F232" s="12">
        <v>620</v>
      </c>
      <c r="G232" s="12">
        <v>56.6</v>
      </c>
      <c r="H232" s="12">
        <v>2</v>
      </c>
      <c r="I232" s="13">
        <v>10152612012</v>
      </c>
      <c r="J232" s="14">
        <f>HYPERLINK("https://app.liv-ex.com/#/wine-page?lwin11="&amp;Table1[[#This Row],[Latest LWIN]],Table1[[#This Row],[Latest LWIN]])</f>
        <v>10152612012</v>
      </c>
    </row>
    <row r="233" spans="2:10" ht="15" x14ac:dyDescent="0.25">
      <c r="B233" s="10" t="s">
        <v>32</v>
      </c>
      <c r="C233" s="11" t="s">
        <v>112</v>
      </c>
      <c r="D233" s="12">
        <v>2010</v>
      </c>
      <c r="E233" s="8" t="s">
        <v>49</v>
      </c>
      <c r="F233" s="26">
        <v>1055</v>
      </c>
      <c r="G233" s="12">
        <v>96.3</v>
      </c>
      <c r="H233" s="12">
        <v>2</v>
      </c>
      <c r="I233" s="13">
        <v>10152612010</v>
      </c>
      <c r="J233" s="14">
        <f>HYPERLINK("https://app.liv-ex.com/#/wine-page?lwin11="&amp;Table1[[#This Row],[Latest LWIN]],Table1[[#This Row],[Latest LWIN]])</f>
        <v>10152612010</v>
      </c>
    </row>
    <row r="234" spans="2:10" ht="15" x14ac:dyDescent="0.25">
      <c r="B234" s="10" t="s">
        <v>32</v>
      </c>
      <c r="C234" s="11" t="s">
        <v>112</v>
      </c>
      <c r="D234" s="12">
        <v>2010</v>
      </c>
      <c r="E234" s="8" t="s">
        <v>34</v>
      </c>
      <c r="F234" s="12">
        <v>525</v>
      </c>
      <c r="G234" s="12">
        <v>95.9</v>
      </c>
      <c r="H234" s="12">
        <v>3</v>
      </c>
      <c r="I234" s="13">
        <v>10152612010</v>
      </c>
      <c r="J234" s="14">
        <f>HYPERLINK("https://app.liv-ex.com/#/wine-page?lwin11="&amp;Table1[[#This Row],[Latest LWIN]],Table1[[#This Row],[Latest LWIN]])</f>
        <v>10152612010</v>
      </c>
    </row>
    <row r="235" spans="2:10" ht="15" x14ac:dyDescent="0.25">
      <c r="B235" s="10" t="s">
        <v>32</v>
      </c>
      <c r="C235" s="11" t="s">
        <v>112</v>
      </c>
      <c r="D235" s="12">
        <v>2010</v>
      </c>
      <c r="E235" s="8" t="s">
        <v>49</v>
      </c>
      <c r="F235" s="26">
        <v>1000</v>
      </c>
      <c r="G235" s="12">
        <v>91.3</v>
      </c>
      <c r="H235" s="12">
        <v>1</v>
      </c>
      <c r="I235" s="13">
        <v>10152612010</v>
      </c>
      <c r="J235" s="14">
        <f>HYPERLINK("https://app.liv-ex.com/#/wine-page?lwin11="&amp;Table1[[#This Row],[Latest LWIN]],Table1[[#This Row],[Latest LWIN]])</f>
        <v>10152612010</v>
      </c>
    </row>
    <row r="236" spans="2:10" ht="15" x14ac:dyDescent="0.25">
      <c r="B236" s="10" t="s">
        <v>32</v>
      </c>
      <c r="C236" s="11" t="s">
        <v>120</v>
      </c>
      <c r="D236" s="12">
        <v>2011</v>
      </c>
      <c r="E236" s="8" t="s">
        <v>49</v>
      </c>
      <c r="F236" s="12">
        <v>520</v>
      </c>
      <c r="G236" s="12">
        <v>47.5</v>
      </c>
      <c r="H236" s="12">
        <v>1</v>
      </c>
      <c r="I236" s="13">
        <v>10153622011</v>
      </c>
      <c r="J236" s="14">
        <f>HYPERLINK("https://app.liv-ex.com/#/wine-page?lwin11="&amp;Table1[[#This Row],[Latest LWIN]],Table1[[#This Row],[Latest LWIN]])</f>
        <v>10153622011</v>
      </c>
    </row>
    <row r="237" spans="2:10" ht="15" x14ac:dyDescent="0.25">
      <c r="B237" s="10" t="s">
        <v>32</v>
      </c>
      <c r="C237" s="11" t="s">
        <v>120</v>
      </c>
      <c r="D237" s="12">
        <v>2010</v>
      </c>
      <c r="E237" s="8" t="s">
        <v>49</v>
      </c>
      <c r="F237" s="12">
        <v>590</v>
      </c>
      <c r="G237" s="12">
        <v>53.9</v>
      </c>
      <c r="H237" s="12">
        <v>1</v>
      </c>
      <c r="I237" s="13">
        <v>10153622010</v>
      </c>
      <c r="J237" s="14">
        <f>HYPERLINK("https://app.liv-ex.com/#/wine-page?lwin11="&amp;Table1[[#This Row],[Latest LWIN]],Table1[[#This Row],[Latest LWIN]])</f>
        <v>10153622010</v>
      </c>
    </row>
    <row r="238" spans="2:10" ht="15" x14ac:dyDescent="0.25">
      <c r="B238" s="10" t="s">
        <v>32</v>
      </c>
      <c r="C238" s="11" t="s">
        <v>120</v>
      </c>
      <c r="D238" s="12">
        <v>2006</v>
      </c>
      <c r="E238" s="8" t="s">
        <v>34</v>
      </c>
      <c r="F238" s="12">
        <v>270</v>
      </c>
      <c r="G238" s="12">
        <v>49.3</v>
      </c>
      <c r="H238" s="12">
        <v>4</v>
      </c>
      <c r="I238" s="13">
        <v>10153622006</v>
      </c>
      <c r="J238" s="14">
        <f>HYPERLINK("https://app.liv-ex.com/#/wine-page?lwin11="&amp;Table1[[#This Row],[Latest LWIN]],Table1[[#This Row],[Latest LWIN]])</f>
        <v>10153622006</v>
      </c>
    </row>
    <row r="239" spans="2:10" ht="15" x14ac:dyDescent="0.25">
      <c r="B239" s="10" t="s">
        <v>32</v>
      </c>
      <c r="C239" s="11" t="s">
        <v>120</v>
      </c>
      <c r="D239" s="12">
        <v>2003</v>
      </c>
      <c r="E239" s="8" t="s">
        <v>49</v>
      </c>
      <c r="F239" s="12">
        <v>690</v>
      </c>
      <c r="G239" s="12">
        <v>63</v>
      </c>
      <c r="H239" s="12">
        <v>2</v>
      </c>
      <c r="I239" s="13">
        <v>10153622003</v>
      </c>
      <c r="J239" s="14">
        <f>HYPERLINK("https://app.liv-ex.com/#/wine-page?lwin11="&amp;Table1[[#This Row],[Latest LWIN]],Table1[[#This Row],[Latest LWIN]])</f>
        <v>10153622003</v>
      </c>
    </row>
    <row r="240" spans="2:10" ht="15" x14ac:dyDescent="0.25">
      <c r="B240" s="10" t="s">
        <v>32</v>
      </c>
      <c r="C240" s="11" t="s">
        <v>129</v>
      </c>
      <c r="D240" s="12">
        <v>2005</v>
      </c>
      <c r="E240" s="8" t="s">
        <v>49</v>
      </c>
      <c r="F240" s="26">
        <v>2674</v>
      </c>
      <c r="G240" s="12">
        <v>244.2</v>
      </c>
      <c r="H240" s="12">
        <v>1</v>
      </c>
      <c r="I240" s="13">
        <v>10154182005</v>
      </c>
      <c r="J240" s="14">
        <f>HYPERLINK("https://app.liv-ex.com/#/wine-page?lwin11="&amp;Table1[[#This Row],[Latest LWIN]],Table1[[#This Row],[Latest LWIN]])</f>
        <v>10154182005</v>
      </c>
    </row>
    <row r="241" spans="2:10" ht="15" x14ac:dyDescent="0.25">
      <c r="B241" s="10" t="s">
        <v>32</v>
      </c>
      <c r="C241" s="11" t="s">
        <v>63</v>
      </c>
      <c r="D241" s="12">
        <v>2019</v>
      </c>
      <c r="E241" s="8" t="s">
        <v>34</v>
      </c>
      <c r="F241" s="12">
        <v>111</v>
      </c>
      <c r="G241" s="12">
        <v>20.3</v>
      </c>
      <c r="H241" s="12">
        <v>1</v>
      </c>
      <c r="I241" s="13">
        <v>13805892019</v>
      </c>
      <c r="J241" s="14">
        <f>HYPERLINK("https://app.liv-ex.com/#/wine-page?lwin11="&amp;Table1[[#This Row],[Latest LWIN]],Table1[[#This Row],[Latest LWIN]])</f>
        <v>13805892019</v>
      </c>
    </row>
    <row r="242" spans="2:10" ht="15" x14ac:dyDescent="0.25">
      <c r="B242" s="10" t="s">
        <v>32</v>
      </c>
      <c r="C242" s="11" t="s">
        <v>118</v>
      </c>
      <c r="D242" s="12">
        <v>2012</v>
      </c>
      <c r="E242" s="8" t="s">
        <v>79</v>
      </c>
      <c r="F242" s="12">
        <v>760</v>
      </c>
      <c r="G242" s="12">
        <v>277.60000000000002</v>
      </c>
      <c r="H242" s="12">
        <v>1</v>
      </c>
      <c r="I242" s="13">
        <v>10159552012</v>
      </c>
      <c r="J242" s="14">
        <f>HYPERLINK("https://app.liv-ex.com/#/wine-page?lwin11="&amp;Table1[[#This Row],[Latest LWIN]],Table1[[#This Row],[Latest LWIN]])</f>
        <v>10159552012</v>
      </c>
    </row>
    <row r="243" spans="2:10" ht="15" x14ac:dyDescent="0.25">
      <c r="B243" s="10" t="s">
        <v>32</v>
      </c>
      <c r="C243" s="11" t="s">
        <v>118</v>
      </c>
      <c r="D243" s="12">
        <v>2010</v>
      </c>
      <c r="E243" s="8" t="s">
        <v>34</v>
      </c>
      <c r="F243" s="26">
        <v>1030</v>
      </c>
      <c r="G243" s="12">
        <v>188.1</v>
      </c>
      <c r="H243" s="12">
        <v>1</v>
      </c>
      <c r="I243" s="13">
        <v>10159552010</v>
      </c>
      <c r="J243" s="14">
        <f>HYPERLINK("https://app.liv-ex.com/#/wine-page?lwin11="&amp;Table1[[#This Row],[Latest LWIN]],Table1[[#This Row],[Latest LWIN]])</f>
        <v>10159552010</v>
      </c>
    </row>
    <row r="244" spans="2:10" ht="15" x14ac:dyDescent="0.25">
      <c r="B244" s="10" t="s">
        <v>32</v>
      </c>
      <c r="C244" s="11" t="s">
        <v>130</v>
      </c>
      <c r="D244" s="12">
        <v>2005</v>
      </c>
      <c r="E244" s="8" t="s">
        <v>49</v>
      </c>
      <c r="F244" s="12">
        <v>670</v>
      </c>
      <c r="G244" s="12">
        <v>61.2</v>
      </c>
      <c r="H244" s="12">
        <v>1</v>
      </c>
      <c r="I244" s="13">
        <v>10159682005</v>
      </c>
      <c r="J244" s="14">
        <f>HYPERLINK("https://app.liv-ex.com/#/wine-page?lwin11="&amp;Table1[[#This Row],[Latest LWIN]],Table1[[#This Row],[Latest LWIN]])</f>
        <v>10159682005</v>
      </c>
    </row>
    <row r="245" spans="2:10" ht="15" x14ac:dyDescent="0.25">
      <c r="B245" s="10" t="s">
        <v>32</v>
      </c>
      <c r="C245" s="11" t="s">
        <v>134</v>
      </c>
      <c r="D245" s="12">
        <v>1998</v>
      </c>
      <c r="E245" s="8" t="s">
        <v>34</v>
      </c>
      <c r="F245" s="12">
        <v>300</v>
      </c>
      <c r="G245" s="12">
        <v>54.8</v>
      </c>
      <c r="H245" s="12">
        <v>4</v>
      </c>
      <c r="I245" s="13">
        <v>10084141998</v>
      </c>
      <c r="J245" s="14">
        <f>HYPERLINK("https://app.liv-ex.com/#/wine-page?lwin11="&amp;Table1[[#This Row],[Latest LWIN]],Table1[[#This Row],[Latest LWIN]])</f>
        <v>10084141998</v>
      </c>
    </row>
    <row r="246" spans="2:10" ht="15" x14ac:dyDescent="0.25">
      <c r="B246" s="10" t="s">
        <v>32</v>
      </c>
      <c r="C246" s="11" t="s">
        <v>131</v>
      </c>
      <c r="D246" s="12">
        <v>2005</v>
      </c>
      <c r="E246" s="8" t="s">
        <v>49</v>
      </c>
      <c r="F246" s="26">
        <v>1260</v>
      </c>
      <c r="G246" s="12">
        <v>115</v>
      </c>
      <c r="H246" s="12">
        <v>4</v>
      </c>
      <c r="I246" s="13">
        <v>10083392005</v>
      </c>
      <c r="J246" s="14">
        <f>HYPERLINK("https://app.liv-ex.com/#/wine-page?lwin11="&amp;Table1[[#This Row],[Latest LWIN]],Table1[[#This Row],[Latest LWIN]])</f>
        <v>10083392005</v>
      </c>
    </row>
    <row r="247" spans="2:10" ht="15" x14ac:dyDescent="0.25">
      <c r="B247" s="10" t="s">
        <v>32</v>
      </c>
      <c r="C247" s="11" t="s">
        <v>113</v>
      </c>
      <c r="D247" s="12">
        <v>2014</v>
      </c>
      <c r="E247" s="8" t="s">
        <v>96</v>
      </c>
      <c r="F247" s="12">
        <v>160</v>
      </c>
      <c r="G247" s="12">
        <v>7.3</v>
      </c>
      <c r="H247" s="12">
        <v>3</v>
      </c>
      <c r="I247" s="13">
        <v>12225642014</v>
      </c>
      <c r="J247" s="14">
        <f>HYPERLINK("https://app.liv-ex.com/#/wine-page?lwin11="&amp;Table1[[#This Row],[Latest LWIN]],Table1[[#This Row],[Latest LWIN]])</f>
        <v>12225642014</v>
      </c>
    </row>
    <row r="248" spans="2:10" ht="15" x14ac:dyDescent="0.25">
      <c r="B248" s="10" t="s">
        <v>32</v>
      </c>
      <c r="C248" s="11" t="s">
        <v>101</v>
      </c>
      <c r="D248" s="12">
        <v>2015</v>
      </c>
      <c r="E248" s="8" t="s">
        <v>49</v>
      </c>
      <c r="F248" s="12">
        <v>282</v>
      </c>
      <c r="G248" s="12">
        <v>25.7</v>
      </c>
      <c r="H248" s="12">
        <v>2</v>
      </c>
      <c r="I248" s="13">
        <v>10084722015</v>
      </c>
      <c r="J248" s="14">
        <f>HYPERLINK("https://app.liv-ex.com/#/wine-page?lwin11="&amp;Table1[[#This Row],[Latest LWIN]],Table1[[#This Row],[Latest LWIN]])</f>
        <v>10084722015</v>
      </c>
    </row>
    <row r="249" spans="2:10" ht="15" x14ac:dyDescent="0.25">
      <c r="B249" s="10" t="s">
        <v>32</v>
      </c>
      <c r="C249" s="11" t="s">
        <v>87</v>
      </c>
      <c r="D249" s="12">
        <v>2016</v>
      </c>
      <c r="E249" s="8" t="s">
        <v>79</v>
      </c>
      <c r="F249" s="12">
        <v>835</v>
      </c>
      <c r="G249" s="12">
        <v>305</v>
      </c>
      <c r="H249" s="12">
        <v>2</v>
      </c>
      <c r="I249" s="13">
        <v>10087882016</v>
      </c>
      <c r="J249" s="14">
        <f>HYPERLINK("https://app.liv-ex.com/#/wine-page?lwin11="&amp;Table1[[#This Row],[Latest LWIN]],Table1[[#This Row],[Latest LWIN]])</f>
        <v>10087882016</v>
      </c>
    </row>
    <row r="250" spans="2:10" ht="15" x14ac:dyDescent="0.25">
      <c r="B250" s="10" t="s">
        <v>32</v>
      </c>
      <c r="C250" s="11" t="s">
        <v>87</v>
      </c>
      <c r="D250" s="12">
        <v>2016</v>
      </c>
      <c r="E250" s="8" t="s">
        <v>34</v>
      </c>
      <c r="F250" s="12">
        <v>780</v>
      </c>
      <c r="G250" s="12">
        <v>142.4</v>
      </c>
      <c r="H250" s="12">
        <v>5</v>
      </c>
      <c r="I250" s="13">
        <v>10087882016</v>
      </c>
      <c r="J250" s="14">
        <f>HYPERLINK("https://app.liv-ex.com/#/wine-page?lwin11="&amp;Table1[[#This Row],[Latest LWIN]],Table1[[#This Row],[Latest LWIN]])</f>
        <v>10087882016</v>
      </c>
    </row>
    <row r="251" spans="2:10" ht="15" x14ac:dyDescent="0.25">
      <c r="B251" s="10" t="s">
        <v>32</v>
      </c>
      <c r="C251" s="11" t="s">
        <v>87</v>
      </c>
      <c r="D251" s="12">
        <v>2016</v>
      </c>
      <c r="E251" s="8" t="s">
        <v>49</v>
      </c>
      <c r="F251" s="26">
        <v>1500</v>
      </c>
      <c r="G251" s="12">
        <v>137</v>
      </c>
      <c r="H251" s="12">
        <v>2</v>
      </c>
      <c r="I251" s="13">
        <v>10087882016</v>
      </c>
      <c r="J251" s="14">
        <f>HYPERLINK("https://app.liv-ex.com/#/wine-page?lwin11="&amp;Table1[[#This Row],[Latest LWIN]],Table1[[#This Row],[Latest LWIN]])</f>
        <v>10087882016</v>
      </c>
    </row>
    <row r="252" spans="2:10" ht="15" x14ac:dyDescent="0.25">
      <c r="B252" s="10" t="s">
        <v>32</v>
      </c>
      <c r="C252" s="11" t="s">
        <v>87</v>
      </c>
      <c r="D252" s="12">
        <v>2009</v>
      </c>
      <c r="E252" s="8" t="s">
        <v>72</v>
      </c>
      <c r="F252" s="26">
        <v>1400</v>
      </c>
      <c r="G252" s="27">
        <v>1534</v>
      </c>
      <c r="H252" s="12">
        <v>2</v>
      </c>
      <c r="I252" s="13">
        <v>10087882009</v>
      </c>
      <c r="J252" s="14">
        <f>HYPERLINK("https://app.liv-ex.com/#/wine-page?lwin11="&amp;Table1[[#This Row],[Latest LWIN]],Table1[[#This Row],[Latest LWIN]])</f>
        <v>10087882009</v>
      </c>
    </row>
    <row r="253" spans="2:10" ht="15" x14ac:dyDescent="0.25">
      <c r="B253" s="10" t="s">
        <v>32</v>
      </c>
      <c r="C253" s="11" t="s">
        <v>87</v>
      </c>
      <c r="D253" s="12">
        <v>2006</v>
      </c>
      <c r="E253" s="8" t="s">
        <v>34</v>
      </c>
      <c r="F253" s="12">
        <v>475</v>
      </c>
      <c r="G253" s="12">
        <v>86.7</v>
      </c>
      <c r="H253" s="12">
        <v>2</v>
      </c>
      <c r="I253" s="13">
        <v>10087882006</v>
      </c>
      <c r="J253" s="14">
        <f>HYPERLINK("https://app.liv-ex.com/#/wine-page?lwin11="&amp;Table1[[#This Row],[Latest LWIN]],Table1[[#This Row],[Latest LWIN]])</f>
        <v>10087882006</v>
      </c>
    </row>
    <row r="254" spans="2:10" ht="15" x14ac:dyDescent="0.25">
      <c r="B254" s="10" t="s">
        <v>32</v>
      </c>
      <c r="C254" s="11" t="s">
        <v>87</v>
      </c>
      <c r="D254" s="12">
        <v>1996</v>
      </c>
      <c r="E254" s="8" t="s">
        <v>49</v>
      </c>
      <c r="F254" s="26">
        <v>1521</v>
      </c>
      <c r="G254" s="12">
        <v>138.9</v>
      </c>
      <c r="H254" s="12">
        <v>1</v>
      </c>
      <c r="I254" s="13">
        <v>10087881996</v>
      </c>
      <c r="J254" s="14">
        <f>HYPERLINK("https://app.liv-ex.com/#/wine-page?lwin11="&amp;Table1[[#This Row],[Latest LWIN]],Table1[[#This Row],[Latest LWIN]])</f>
        <v>10087881996</v>
      </c>
    </row>
    <row r="255" spans="2:10" ht="15" x14ac:dyDescent="0.25">
      <c r="B255" s="10" t="s">
        <v>32</v>
      </c>
      <c r="C255" s="11" t="s">
        <v>87</v>
      </c>
      <c r="D255" s="12">
        <v>1986</v>
      </c>
      <c r="E255" s="8" t="s">
        <v>49</v>
      </c>
      <c r="F255" s="26">
        <v>1694</v>
      </c>
      <c r="G255" s="12">
        <v>154.69999999999999</v>
      </c>
      <c r="H255" s="12">
        <v>1</v>
      </c>
      <c r="I255" s="13">
        <v>10087881986</v>
      </c>
      <c r="J255" s="14">
        <f>HYPERLINK("https://app.liv-ex.com/#/wine-page?lwin11="&amp;Table1[[#This Row],[Latest LWIN]],Table1[[#This Row],[Latest LWIN]])</f>
        <v>10087881986</v>
      </c>
    </row>
    <row r="256" spans="2:10" ht="15" x14ac:dyDescent="0.25">
      <c r="B256" s="10" t="s">
        <v>32</v>
      </c>
      <c r="C256" s="11" t="s">
        <v>102</v>
      </c>
      <c r="D256" s="12">
        <v>2015</v>
      </c>
      <c r="E256" s="8" t="s">
        <v>49</v>
      </c>
      <c r="F256" s="12">
        <v>475</v>
      </c>
      <c r="G256" s="12">
        <v>43.4</v>
      </c>
      <c r="H256" s="12">
        <v>1</v>
      </c>
      <c r="I256" s="13">
        <v>10094082015</v>
      </c>
      <c r="J256" s="14">
        <f>HYPERLINK("https://app.liv-ex.com/#/wine-page?lwin11="&amp;Table1[[#This Row],[Latest LWIN]],Table1[[#This Row],[Latest LWIN]])</f>
        <v>10094082015</v>
      </c>
    </row>
    <row r="257" spans="2:10" ht="15" x14ac:dyDescent="0.25">
      <c r="B257" s="10" t="s">
        <v>32</v>
      </c>
      <c r="C257" s="11" t="s">
        <v>102</v>
      </c>
      <c r="D257" s="12">
        <v>2010</v>
      </c>
      <c r="E257" s="8" t="s">
        <v>124</v>
      </c>
      <c r="F257" s="12">
        <v>600</v>
      </c>
      <c r="G257" s="12">
        <v>109.6</v>
      </c>
      <c r="H257" s="12">
        <v>5</v>
      </c>
      <c r="I257" s="13">
        <v>10094082010</v>
      </c>
      <c r="J257" s="14">
        <f>HYPERLINK("https://app.liv-ex.com/#/wine-page?lwin11="&amp;Table1[[#This Row],[Latest LWIN]],Table1[[#This Row],[Latest LWIN]])</f>
        <v>10094082010</v>
      </c>
    </row>
    <row r="258" spans="2:10" ht="15" x14ac:dyDescent="0.25">
      <c r="B258" s="10" t="s">
        <v>32</v>
      </c>
      <c r="C258" s="11" t="s">
        <v>64</v>
      </c>
      <c r="D258" s="12">
        <v>2019</v>
      </c>
      <c r="E258" s="8" t="s">
        <v>49</v>
      </c>
      <c r="F258" s="26">
        <v>1477</v>
      </c>
      <c r="G258" s="12">
        <v>134.9</v>
      </c>
      <c r="H258" s="12">
        <v>2</v>
      </c>
      <c r="I258" s="13">
        <v>10094792019</v>
      </c>
      <c r="J258" s="14">
        <f>HYPERLINK("https://app.liv-ex.com/#/wine-page?lwin11="&amp;Table1[[#This Row],[Latest LWIN]],Table1[[#This Row],[Latest LWIN]])</f>
        <v>10094792019</v>
      </c>
    </row>
    <row r="259" spans="2:10" ht="15" x14ac:dyDescent="0.25">
      <c r="B259" s="10" t="s">
        <v>32</v>
      </c>
      <c r="C259" s="11" t="s">
        <v>64</v>
      </c>
      <c r="D259" s="12">
        <v>2016</v>
      </c>
      <c r="E259" s="8" t="s">
        <v>75</v>
      </c>
      <c r="F259" s="12">
        <v>286</v>
      </c>
      <c r="G259" s="12">
        <v>313.39999999999998</v>
      </c>
      <c r="H259" s="12">
        <v>1</v>
      </c>
      <c r="I259" s="13">
        <v>10094792016</v>
      </c>
      <c r="J259" s="14">
        <f>HYPERLINK("https://app.liv-ex.com/#/wine-page?lwin11="&amp;Table1[[#This Row],[Latest LWIN]],Table1[[#This Row],[Latest LWIN]])</f>
        <v>10094792016</v>
      </c>
    </row>
    <row r="260" spans="2:10" ht="15" x14ac:dyDescent="0.25">
      <c r="B260" s="10" t="s">
        <v>32</v>
      </c>
      <c r="C260" s="11" t="s">
        <v>64</v>
      </c>
      <c r="D260" s="12">
        <v>2012</v>
      </c>
      <c r="E260" s="8" t="s">
        <v>49</v>
      </c>
      <c r="F260" s="26">
        <v>1000</v>
      </c>
      <c r="G260" s="12">
        <v>91.3</v>
      </c>
      <c r="H260" s="12">
        <v>1</v>
      </c>
      <c r="I260" s="13">
        <v>10094792012</v>
      </c>
      <c r="J260" s="14">
        <f>HYPERLINK("https://app.liv-ex.com/#/wine-page?lwin11="&amp;Table1[[#This Row],[Latest LWIN]],Table1[[#This Row],[Latest LWIN]])</f>
        <v>10094792012</v>
      </c>
    </row>
    <row r="261" spans="2:10" ht="15" x14ac:dyDescent="0.25">
      <c r="B261" s="10" t="s">
        <v>32</v>
      </c>
      <c r="C261" s="11" t="s">
        <v>64</v>
      </c>
      <c r="D261" s="12">
        <v>2010</v>
      </c>
      <c r="E261" s="8" t="s">
        <v>49</v>
      </c>
      <c r="F261" s="26">
        <v>1626</v>
      </c>
      <c r="G261" s="12">
        <v>148.5</v>
      </c>
      <c r="H261" s="12">
        <v>1</v>
      </c>
      <c r="I261" s="13">
        <v>10094792010</v>
      </c>
      <c r="J261" s="14">
        <f>HYPERLINK("https://app.liv-ex.com/#/wine-page?lwin11="&amp;Table1[[#This Row],[Latest LWIN]],Table1[[#This Row],[Latest LWIN]])</f>
        <v>10094792010</v>
      </c>
    </row>
    <row r="262" spans="2:10" ht="15" x14ac:dyDescent="0.25">
      <c r="B262" s="10" t="s">
        <v>32</v>
      </c>
      <c r="C262" s="11" t="s">
        <v>64</v>
      </c>
      <c r="D262" s="12">
        <v>2003</v>
      </c>
      <c r="E262" s="8" t="s">
        <v>49</v>
      </c>
      <c r="F262" s="26">
        <v>1396</v>
      </c>
      <c r="G262" s="12">
        <v>127.5</v>
      </c>
      <c r="H262" s="12">
        <v>1</v>
      </c>
      <c r="I262" s="13">
        <v>10094792003</v>
      </c>
      <c r="J262" s="14">
        <f>HYPERLINK("https://app.liv-ex.com/#/wine-page?lwin11="&amp;Table1[[#This Row],[Latest LWIN]],Table1[[#This Row],[Latest LWIN]])</f>
        <v>10094792003</v>
      </c>
    </row>
    <row r="263" spans="2:10" ht="15" x14ac:dyDescent="0.25">
      <c r="B263" s="10" t="s">
        <v>32</v>
      </c>
      <c r="C263" s="11" t="s">
        <v>65</v>
      </c>
      <c r="D263" s="12">
        <v>2019</v>
      </c>
      <c r="E263" s="8" t="s">
        <v>34</v>
      </c>
      <c r="F263" s="12">
        <v>134</v>
      </c>
      <c r="G263" s="12">
        <v>24.5</v>
      </c>
      <c r="H263" s="12">
        <v>1</v>
      </c>
      <c r="I263" s="13">
        <v>10092352019</v>
      </c>
      <c r="J263" s="14">
        <f>HYPERLINK("https://app.liv-ex.com/#/wine-page?lwin11="&amp;Table1[[#This Row],[Latest LWIN]],Table1[[#This Row],[Latest LWIN]])</f>
        <v>10092352019</v>
      </c>
    </row>
    <row r="264" spans="2:10" ht="15" x14ac:dyDescent="0.25">
      <c r="B264" s="10" t="s">
        <v>32</v>
      </c>
      <c r="C264" s="11" t="s">
        <v>119</v>
      </c>
      <c r="D264" s="12">
        <v>2012</v>
      </c>
      <c r="E264" s="8" t="s">
        <v>49</v>
      </c>
      <c r="F264" s="12">
        <v>905</v>
      </c>
      <c r="G264" s="12">
        <v>82.6</v>
      </c>
      <c r="H264" s="12">
        <v>3</v>
      </c>
      <c r="I264" s="13">
        <v>10081532012</v>
      </c>
      <c r="J264" s="14">
        <f>HYPERLINK("https://app.liv-ex.com/#/wine-page?lwin11="&amp;Table1[[#This Row],[Latest LWIN]],Table1[[#This Row],[Latest LWIN]])</f>
        <v>10081532012</v>
      </c>
    </row>
    <row r="265" spans="2:10" ht="15" x14ac:dyDescent="0.25">
      <c r="B265" s="10" t="s">
        <v>32</v>
      </c>
      <c r="C265" s="11" t="s">
        <v>66</v>
      </c>
      <c r="D265" s="12">
        <v>2019</v>
      </c>
      <c r="E265" s="8" t="s">
        <v>34</v>
      </c>
      <c r="F265" s="12">
        <v>856</v>
      </c>
      <c r="G265" s="12">
        <v>156.30000000000001</v>
      </c>
      <c r="H265" s="12">
        <v>10</v>
      </c>
      <c r="I265" s="13">
        <v>10140042019</v>
      </c>
      <c r="J265" s="14">
        <f>HYPERLINK("https://app.liv-ex.com/#/wine-page?lwin11="&amp;Table1[[#This Row],[Latest LWIN]],Table1[[#This Row],[Latest LWIN]])</f>
        <v>10140042019</v>
      </c>
    </row>
    <row r="266" spans="2:10" ht="15" x14ac:dyDescent="0.25">
      <c r="B266" s="10" t="s">
        <v>32</v>
      </c>
      <c r="C266" s="11" t="s">
        <v>66</v>
      </c>
      <c r="D266" s="12">
        <v>2019</v>
      </c>
      <c r="E266" s="8" t="s">
        <v>49</v>
      </c>
      <c r="F266" s="26">
        <v>1751</v>
      </c>
      <c r="G266" s="12">
        <v>159.9</v>
      </c>
      <c r="H266" s="12">
        <v>5</v>
      </c>
      <c r="I266" s="13">
        <v>10140042019</v>
      </c>
      <c r="J266" s="14">
        <f>HYPERLINK("https://app.liv-ex.com/#/wine-page?lwin11="&amp;Table1[[#This Row],[Latest LWIN]],Table1[[#This Row],[Latest LWIN]])</f>
        <v>10140042019</v>
      </c>
    </row>
    <row r="267" spans="2:10" ht="15" x14ac:dyDescent="0.25">
      <c r="B267" s="10" t="s">
        <v>32</v>
      </c>
      <c r="C267" s="11" t="s">
        <v>104</v>
      </c>
      <c r="D267" s="12">
        <v>2015</v>
      </c>
      <c r="E267" s="8" t="s">
        <v>47</v>
      </c>
      <c r="F267" s="26">
        <v>6900</v>
      </c>
      <c r="G267" s="27">
        <v>2520.1</v>
      </c>
      <c r="H267" s="12">
        <v>1</v>
      </c>
      <c r="I267" s="13">
        <v>10141922015</v>
      </c>
      <c r="J267" s="14">
        <f>HYPERLINK("https://app.liv-ex.com/#/wine-page?lwin11="&amp;Table1[[#This Row],[Latest LWIN]],Table1[[#This Row],[Latest LWIN]])</f>
        <v>10141922015</v>
      </c>
    </row>
    <row r="268" spans="2:10" ht="15" x14ac:dyDescent="0.25">
      <c r="B268" s="10" t="s">
        <v>32</v>
      </c>
      <c r="C268" s="11" t="s">
        <v>104</v>
      </c>
      <c r="D268" s="12">
        <v>2015</v>
      </c>
      <c r="E268" s="8" t="s">
        <v>105</v>
      </c>
      <c r="F268" s="26">
        <v>2300</v>
      </c>
      <c r="G268" s="27">
        <v>2520.1</v>
      </c>
      <c r="H268" s="12">
        <v>3</v>
      </c>
      <c r="I268" s="13">
        <v>10141922015</v>
      </c>
      <c r="J268" s="14">
        <f>HYPERLINK("https://app.liv-ex.com/#/wine-page?lwin11="&amp;Table1[[#This Row],[Latest LWIN]],Table1[[#This Row],[Latest LWIN]])</f>
        <v>10141922015</v>
      </c>
    </row>
    <row r="269" spans="2:10" ht="15" x14ac:dyDescent="0.25">
      <c r="B269" s="10" t="s">
        <v>32</v>
      </c>
      <c r="C269" s="11" t="s">
        <v>106</v>
      </c>
      <c r="D269" s="12">
        <v>2015</v>
      </c>
      <c r="E269" s="8" t="s">
        <v>34</v>
      </c>
      <c r="F269" s="12">
        <v>155</v>
      </c>
      <c r="G269" s="12">
        <v>28.3</v>
      </c>
      <c r="H269" s="12">
        <v>4</v>
      </c>
      <c r="I269" s="13">
        <v>10158122015</v>
      </c>
      <c r="J269" s="14">
        <f>HYPERLINK("https://app.liv-ex.com/#/wine-page?lwin11="&amp;Table1[[#This Row],[Latest LWIN]],Table1[[#This Row],[Latest LWIN]])</f>
        <v>10158122015</v>
      </c>
    </row>
    <row r="270" spans="2:10" ht="15" x14ac:dyDescent="0.25">
      <c r="B270" s="10" t="s">
        <v>32</v>
      </c>
      <c r="C270" s="11" t="s">
        <v>103</v>
      </c>
      <c r="D270" s="12">
        <v>2015</v>
      </c>
      <c r="E270" s="8" t="s">
        <v>34</v>
      </c>
      <c r="F270" s="12">
        <v>273</v>
      </c>
      <c r="G270" s="12">
        <v>49.9</v>
      </c>
      <c r="H270" s="12">
        <v>6</v>
      </c>
      <c r="I270" s="13">
        <v>11708102015</v>
      </c>
      <c r="J270" s="14">
        <f>HYPERLINK("https://app.liv-ex.com/#/wine-page?lwin11="&amp;Table1[[#This Row],[Latest LWIN]],Table1[[#This Row],[Latest LWIN]])</f>
        <v>11708102015</v>
      </c>
    </row>
    <row r="271" spans="2:10" ht="15" x14ac:dyDescent="0.25">
      <c r="B271" s="10" t="s">
        <v>32</v>
      </c>
      <c r="C271" s="11" t="s">
        <v>88</v>
      </c>
      <c r="D271" s="12">
        <v>2016</v>
      </c>
      <c r="E271" s="8" t="s">
        <v>49</v>
      </c>
      <c r="F271" s="12">
        <v>165</v>
      </c>
      <c r="G271" s="12">
        <v>15.1</v>
      </c>
      <c r="H271" s="12">
        <v>10</v>
      </c>
      <c r="I271" s="13">
        <v>10096132016</v>
      </c>
      <c r="J271" s="14">
        <f>HYPERLINK("https://app.liv-ex.com/#/wine-page?lwin11="&amp;Table1[[#This Row],[Latest LWIN]],Table1[[#This Row],[Latest LWIN]])</f>
        <v>10096132016</v>
      </c>
    </row>
    <row r="272" spans="2:10" ht="15" x14ac:dyDescent="0.25">
      <c r="B272" s="10" t="s">
        <v>32</v>
      </c>
      <c r="C272" s="11" t="s">
        <v>67</v>
      </c>
      <c r="D272" s="12">
        <v>2019</v>
      </c>
      <c r="E272" s="8" t="s">
        <v>34</v>
      </c>
      <c r="F272" s="12">
        <v>146</v>
      </c>
      <c r="G272" s="12">
        <v>26.7</v>
      </c>
      <c r="H272" s="12">
        <v>2</v>
      </c>
      <c r="I272" s="13">
        <v>10146392019</v>
      </c>
      <c r="J272" s="14">
        <f>HYPERLINK("https://app.liv-ex.com/#/wine-page?lwin11="&amp;Table1[[#This Row],[Latest LWIN]],Table1[[#This Row],[Latest LWIN]])</f>
        <v>10146392019</v>
      </c>
    </row>
    <row r="273" spans="2:10" ht="15" x14ac:dyDescent="0.25">
      <c r="B273" s="10" t="s">
        <v>32</v>
      </c>
      <c r="C273" s="11" t="s">
        <v>76</v>
      </c>
      <c r="D273" s="12">
        <v>2017</v>
      </c>
      <c r="E273" s="8" t="s">
        <v>34</v>
      </c>
      <c r="F273" s="12">
        <v>231</v>
      </c>
      <c r="G273" s="12">
        <v>42.2</v>
      </c>
      <c r="H273" s="12">
        <v>7</v>
      </c>
      <c r="I273" s="13">
        <v>13162252017</v>
      </c>
      <c r="J273" s="14">
        <f>HYPERLINK("https://app.liv-ex.com/#/wine-page?lwin11="&amp;Table1[[#This Row],[Latest LWIN]],Table1[[#This Row],[Latest LWIN]])</f>
        <v>13162252017</v>
      </c>
    </row>
    <row r="274" spans="2:10" ht="15" x14ac:dyDescent="0.25">
      <c r="B274" s="10" t="s">
        <v>32</v>
      </c>
      <c r="C274" s="11" t="s">
        <v>76</v>
      </c>
      <c r="D274" s="12">
        <v>2009</v>
      </c>
      <c r="E274" s="8" t="s">
        <v>79</v>
      </c>
      <c r="F274" s="12">
        <v>335</v>
      </c>
      <c r="G274" s="12">
        <v>122.4</v>
      </c>
      <c r="H274" s="12">
        <v>1</v>
      </c>
      <c r="I274" s="13">
        <v>13162252009</v>
      </c>
      <c r="J274" s="14">
        <f>HYPERLINK("https://app.liv-ex.com/#/wine-page?lwin11="&amp;Table1[[#This Row],[Latest LWIN]],Table1[[#This Row],[Latest LWIN]])</f>
        <v>13162252009</v>
      </c>
    </row>
    <row r="275" spans="2:10" ht="15" x14ac:dyDescent="0.25">
      <c r="B275" s="10" t="s">
        <v>32</v>
      </c>
      <c r="C275" s="11" t="s">
        <v>114</v>
      </c>
      <c r="D275" s="12">
        <v>2014</v>
      </c>
      <c r="E275" s="8" t="s">
        <v>34</v>
      </c>
      <c r="F275" s="12">
        <v>100</v>
      </c>
      <c r="G275" s="12">
        <v>18.3</v>
      </c>
      <c r="H275" s="12">
        <v>7</v>
      </c>
      <c r="I275" s="13">
        <v>10150302014</v>
      </c>
      <c r="J275" s="14">
        <f>HYPERLINK("https://app.liv-ex.com/#/wine-page?lwin11="&amp;Table1[[#This Row],[Latest LWIN]],Table1[[#This Row],[Latest LWIN]])</f>
        <v>10150302014</v>
      </c>
    </row>
    <row r="276" spans="2:10" ht="15" x14ac:dyDescent="0.25">
      <c r="B276" s="10" t="s">
        <v>32</v>
      </c>
      <c r="C276" s="11" t="s">
        <v>132</v>
      </c>
      <c r="D276" s="12">
        <v>2005</v>
      </c>
      <c r="E276" s="8" t="s">
        <v>49</v>
      </c>
      <c r="F276" s="12">
        <v>549</v>
      </c>
      <c r="G276" s="12">
        <v>50.1</v>
      </c>
      <c r="H276" s="12">
        <v>3</v>
      </c>
      <c r="I276" s="13">
        <v>10150722005</v>
      </c>
      <c r="J276" s="14">
        <f>HYPERLINK("https://app.liv-ex.com/#/wine-page?lwin11="&amp;Table1[[#This Row],[Latest LWIN]],Table1[[#This Row],[Latest LWIN]])</f>
        <v>10150722005</v>
      </c>
    </row>
    <row r="277" spans="2:10" ht="15" x14ac:dyDescent="0.25">
      <c r="B277" s="10" t="s">
        <v>32</v>
      </c>
      <c r="C277" s="11" t="s">
        <v>127</v>
      </c>
      <c r="D277" s="12">
        <v>2009</v>
      </c>
      <c r="E277" s="8" t="s">
        <v>105</v>
      </c>
      <c r="F277" s="12">
        <v>194</v>
      </c>
      <c r="G277" s="12">
        <v>212.6</v>
      </c>
      <c r="H277" s="12">
        <v>1</v>
      </c>
      <c r="I277" s="13">
        <v>10160822009</v>
      </c>
      <c r="J277" s="14">
        <f>HYPERLINK("https://app.liv-ex.com/#/wine-page?lwin11="&amp;Table1[[#This Row],[Latest LWIN]],Table1[[#This Row],[Latest LWIN]])</f>
        <v>10160822009</v>
      </c>
    </row>
    <row r="278" spans="2:10" ht="15" x14ac:dyDescent="0.25">
      <c r="B278" s="10" t="s">
        <v>135</v>
      </c>
      <c r="C278" s="11" t="s">
        <v>137</v>
      </c>
      <c r="D278" s="12">
        <v>2015</v>
      </c>
      <c r="E278" s="8" t="s">
        <v>49</v>
      </c>
      <c r="F278" s="26">
        <v>2700</v>
      </c>
      <c r="G278" s="12">
        <v>246.5</v>
      </c>
      <c r="H278" s="12">
        <v>2</v>
      </c>
      <c r="I278" s="13">
        <v>10177572015</v>
      </c>
      <c r="J278" s="14">
        <f>HYPERLINK("https://app.liv-ex.com/#/wine-page?lwin11="&amp;Table1[[#This Row],[Latest LWIN]],Table1[[#This Row],[Latest LWIN]])</f>
        <v>10177572015</v>
      </c>
    </row>
    <row r="279" spans="2:10" ht="15" x14ac:dyDescent="0.25">
      <c r="B279" s="10" t="s">
        <v>135</v>
      </c>
      <c r="C279" s="11" t="s">
        <v>137</v>
      </c>
      <c r="D279" s="12">
        <v>2014</v>
      </c>
      <c r="E279" s="8" t="s">
        <v>34</v>
      </c>
      <c r="F279" s="26">
        <v>1104</v>
      </c>
      <c r="G279" s="12">
        <v>201.6</v>
      </c>
      <c r="H279" s="12">
        <v>2</v>
      </c>
      <c r="I279" s="13">
        <v>10177572014</v>
      </c>
      <c r="J279" s="14">
        <f>HYPERLINK("https://app.liv-ex.com/#/wine-page?lwin11="&amp;Table1[[#This Row],[Latest LWIN]],Table1[[#This Row],[Latest LWIN]])</f>
        <v>10177572014</v>
      </c>
    </row>
    <row r="280" spans="2:10" ht="15" x14ac:dyDescent="0.25">
      <c r="B280" s="10" t="s">
        <v>135</v>
      </c>
      <c r="C280" s="11" t="s">
        <v>136</v>
      </c>
      <c r="D280" s="12">
        <v>2016</v>
      </c>
      <c r="E280" s="8" t="s">
        <v>34</v>
      </c>
      <c r="F280" s="12">
        <v>290</v>
      </c>
      <c r="G280" s="12">
        <v>53</v>
      </c>
      <c r="H280" s="12">
        <v>2</v>
      </c>
      <c r="I280" s="13">
        <v>10163722016</v>
      </c>
      <c r="J280" s="14">
        <f>HYPERLINK("https://app.liv-ex.com/#/wine-page?lwin11="&amp;Table1[[#This Row],[Latest LWIN]],Table1[[#This Row],[Latest LWIN]])</f>
        <v>10163722016</v>
      </c>
    </row>
    <row r="281" spans="2:10" ht="15" x14ac:dyDescent="0.25">
      <c r="B281" s="10" t="s">
        <v>138</v>
      </c>
      <c r="C281" s="11" t="s">
        <v>139</v>
      </c>
      <c r="D281" s="12">
        <v>2018</v>
      </c>
      <c r="E281" s="8" t="s">
        <v>71</v>
      </c>
      <c r="F281" s="12">
        <v>630</v>
      </c>
      <c r="G281" s="12">
        <v>690.3</v>
      </c>
      <c r="H281" s="12">
        <v>1</v>
      </c>
      <c r="I281" s="13">
        <v>10374412018</v>
      </c>
      <c r="J281" s="14">
        <f>HYPERLINK("https://app.liv-ex.com/#/wine-page?lwin11="&amp;Table1[[#This Row],[Latest LWIN]],Table1[[#This Row],[Latest LWIN]])</f>
        <v>10374412018</v>
      </c>
    </row>
    <row r="282" spans="2:10" ht="15" x14ac:dyDescent="0.25">
      <c r="B282" s="10" t="s">
        <v>138</v>
      </c>
      <c r="C282" s="11" t="s">
        <v>148</v>
      </c>
      <c r="D282" s="12">
        <v>2017</v>
      </c>
      <c r="E282" s="8" t="s">
        <v>49</v>
      </c>
      <c r="F282" s="12">
        <v>320</v>
      </c>
      <c r="G282" s="12">
        <v>29.2</v>
      </c>
      <c r="H282" s="12">
        <v>2</v>
      </c>
      <c r="I282" s="13">
        <v>10361122017</v>
      </c>
      <c r="J282" s="14">
        <f>HYPERLINK("https://app.liv-ex.com/#/wine-page?lwin11="&amp;Table1[[#This Row],[Latest LWIN]],Table1[[#This Row],[Latest LWIN]])</f>
        <v>10361122017</v>
      </c>
    </row>
    <row r="283" spans="2:10" ht="15" x14ac:dyDescent="0.25">
      <c r="B283" s="10" t="s">
        <v>138</v>
      </c>
      <c r="C283" s="11" t="s">
        <v>156</v>
      </c>
      <c r="D283" s="12">
        <v>2015</v>
      </c>
      <c r="E283" s="8" t="s">
        <v>49</v>
      </c>
      <c r="F283" s="12">
        <v>520</v>
      </c>
      <c r="G283" s="12">
        <v>47.5</v>
      </c>
      <c r="H283" s="12">
        <v>1</v>
      </c>
      <c r="I283" s="13">
        <v>14248542015</v>
      </c>
      <c r="J283" s="14">
        <f>HYPERLINK("https://app.liv-ex.com/#/wine-page?lwin11="&amp;Table1[[#This Row],[Latest LWIN]],Table1[[#This Row],[Latest LWIN]])</f>
        <v>14248542015</v>
      </c>
    </row>
    <row r="284" spans="2:10" ht="15" x14ac:dyDescent="0.25">
      <c r="B284" s="10" t="s">
        <v>138</v>
      </c>
      <c r="C284" s="11" t="s">
        <v>140</v>
      </c>
      <c r="D284" s="12">
        <v>2018</v>
      </c>
      <c r="E284" s="8" t="s">
        <v>34</v>
      </c>
      <c r="F284" s="12">
        <v>145</v>
      </c>
      <c r="G284" s="12">
        <v>26.5</v>
      </c>
      <c r="H284" s="12">
        <v>2</v>
      </c>
      <c r="I284" s="13">
        <v>18359592018</v>
      </c>
      <c r="J284" s="14">
        <f>HYPERLINK("https://app.liv-ex.com/#/wine-page?lwin11="&amp;Table1[[#This Row],[Latest LWIN]],Table1[[#This Row],[Latest LWIN]])</f>
        <v>18359592018</v>
      </c>
    </row>
    <row r="285" spans="2:10" ht="15" x14ac:dyDescent="0.25">
      <c r="B285" s="10" t="s">
        <v>138</v>
      </c>
      <c r="C285" s="11" t="s">
        <v>141</v>
      </c>
      <c r="D285" s="12">
        <v>2018</v>
      </c>
      <c r="E285" s="8" t="s">
        <v>34</v>
      </c>
      <c r="F285" s="12">
        <v>350</v>
      </c>
      <c r="G285" s="12">
        <v>63.9</v>
      </c>
      <c r="H285" s="12">
        <v>1</v>
      </c>
      <c r="I285" s="13">
        <v>18359882018</v>
      </c>
      <c r="J285" s="14">
        <f>HYPERLINK("https://app.liv-ex.com/#/wine-page?lwin11="&amp;Table1[[#This Row],[Latest LWIN]],Table1[[#This Row],[Latest LWIN]])</f>
        <v>18359882018</v>
      </c>
    </row>
    <row r="286" spans="2:10" ht="15" x14ac:dyDescent="0.25">
      <c r="B286" s="10" t="s">
        <v>138</v>
      </c>
      <c r="C286" s="11" t="s">
        <v>142</v>
      </c>
      <c r="D286" s="12">
        <v>2018</v>
      </c>
      <c r="E286" s="8" t="s">
        <v>34</v>
      </c>
      <c r="F286" s="12">
        <v>325</v>
      </c>
      <c r="G286" s="12">
        <v>59.4</v>
      </c>
      <c r="H286" s="12">
        <v>1</v>
      </c>
      <c r="I286" s="13">
        <v>18359752018</v>
      </c>
      <c r="J286" s="14">
        <f>HYPERLINK("https://app.liv-ex.com/#/wine-page?lwin11="&amp;Table1[[#This Row],[Latest LWIN]],Table1[[#This Row],[Latest LWIN]])</f>
        <v>18359752018</v>
      </c>
    </row>
    <row r="287" spans="2:10" ht="15" x14ac:dyDescent="0.25">
      <c r="B287" s="10" t="s">
        <v>138</v>
      </c>
      <c r="C287" s="11" t="s">
        <v>143</v>
      </c>
      <c r="D287" s="12">
        <v>2018</v>
      </c>
      <c r="E287" s="8" t="s">
        <v>34</v>
      </c>
      <c r="F287" s="12">
        <v>475</v>
      </c>
      <c r="G287" s="12">
        <v>86.7</v>
      </c>
      <c r="H287" s="12">
        <v>1</v>
      </c>
      <c r="I287" s="13">
        <v>18359912018</v>
      </c>
      <c r="J287" s="14">
        <f>HYPERLINK("https://app.liv-ex.com/#/wine-page?lwin11="&amp;Table1[[#This Row],[Latest LWIN]],Table1[[#This Row],[Latest LWIN]])</f>
        <v>18359912018</v>
      </c>
    </row>
    <row r="288" spans="2:10" ht="15" x14ac:dyDescent="0.25">
      <c r="B288" s="10" t="s">
        <v>138</v>
      </c>
      <c r="C288" s="11" t="s">
        <v>153</v>
      </c>
      <c r="D288" s="12">
        <v>2016</v>
      </c>
      <c r="E288" s="8" t="s">
        <v>34</v>
      </c>
      <c r="F288" s="12">
        <v>353</v>
      </c>
      <c r="G288" s="12">
        <v>64.5</v>
      </c>
      <c r="H288" s="12">
        <v>1</v>
      </c>
      <c r="I288" s="13">
        <v>10265402016</v>
      </c>
      <c r="J288" s="14">
        <f>HYPERLINK("https://app.liv-ex.com/#/wine-page?lwin11="&amp;Table1[[#This Row],[Latest LWIN]],Table1[[#This Row],[Latest LWIN]])</f>
        <v>10265402016</v>
      </c>
    </row>
    <row r="289" spans="2:10" ht="15" x14ac:dyDescent="0.25">
      <c r="B289" s="10" t="s">
        <v>138</v>
      </c>
      <c r="C289" s="11" t="s">
        <v>149</v>
      </c>
      <c r="D289" s="12">
        <v>2017</v>
      </c>
      <c r="E289" s="8" t="s">
        <v>79</v>
      </c>
      <c r="F289" s="26">
        <v>2500</v>
      </c>
      <c r="G289" s="12">
        <v>913.1</v>
      </c>
      <c r="H289" s="12">
        <v>1</v>
      </c>
      <c r="I289" s="13">
        <v>10268722017</v>
      </c>
      <c r="J289" s="14">
        <f>HYPERLINK("https://app.liv-ex.com/#/wine-page?lwin11="&amp;Table1[[#This Row],[Latest LWIN]],Table1[[#This Row],[Latest LWIN]])</f>
        <v>10268722017</v>
      </c>
    </row>
    <row r="290" spans="2:10" ht="15" x14ac:dyDescent="0.25">
      <c r="B290" s="10" t="s">
        <v>138</v>
      </c>
      <c r="C290" s="11" t="s">
        <v>144</v>
      </c>
      <c r="D290" s="12">
        <v>2018</v>
      </c>
      <c r="E290" s="8" t="s">
        <v>47</v>
      </c>
      <c r="F290" s="26">
        <v>1150</v>
      </c>
      <c r="G290" s="12">
        <v>420</v>
      </c>
      <c r="H290" s="12">
        <v>2</v>
      </c>
      <c r="I290" s="13">
        <v>10476482018</v>
      </c>
      <c r="J290" s="14">
        <f>HYPERLINK("https://app.liv-ex.com/#/wine-page?lwin11="&amp;Table1[[#This Row],[Latest LWIN]],Table1[[#This Row],[Latest LWIN]])</f>
        <v>10476482018</v>
      </c>
    </row>
    <row r="291" spans="2:10" ht="15" x14ac:dyDescent="0.25">
      <c r="B291" s="10" t="s">
        <v>138</v>
      </c>
      <c r="C291" s="11" t="s">
        <v>144</v>
      </c>
      <c r="D291" s="12">
        <v>2016</v>
      </c>
      <c r="E291" s="8" t="s">
        <v>34</v>
      </c>
      <c r="F291" s="26">
        <v>2166</v>
      </c>
      <c r="G291" s="12">
        <v>395.6</v>
      </c>
      <c r="H291" s="12">
        <v>4</v>
      </c>
      <c r="I291" s="13">
        <v>10476482016</v>
      </c>
      <c r="J291" s="14">
        <f>HYPERLINK("https://app.liv-ex.com/#/wine-page?lwin11="&amp;Table1[[#This Row],[Latest LWIN]],Table1[[#This Row],[Latest LWIN]])</f>
        <v>10476482016</v>
      </c>
    </row>
    <row r="292" spans="2:10" ht="15" x14ac:dyDescent="0.25">
      <c r="B292" s="10" t="s">
        <v>138</v>
      </c>
      <c r="C292" s="11" t="s">
        <v>161</v>
      </c>
      <c r="D292" s="12">
        <v>2012</v>
      </c>
      <c r="E292" s="8" t="s">
        <v>72</v>
      </c>
      <c r="F292" s="26">
        <v>1121</v>
      </c>
      <c r="G292" s="27">
        <v>1228.3</v>
      </c>
      <c r="H292" s="12">
        <v>1</v>
      </c>
      <c r="I292" s="13">
        <v>10314652012</v>
      </c>
      <c r="J292" s="14">
        <f>HYPERLINK("https://app.liv-ex.com/#/wine-page?lwin11="&amp;Table1[[#This Row],[Latest LWIN]],Table1[[#This Row],[Latest LWIN]])</f>
        <v>10314652012</v>
      </c>
    </row>
    <row r="293" spans="2:10" ht="15" x14ac:dyDescent="0.25">
      <c r="B293" s="10" t="s">
        <v>138</v>
      </c>
      <c r="C293" s="11" t="s">
        <v>150</v>
      </c>
      <c r="D293" s="12">
        <v>2017</v>
      </c>
      <c r="E293" s="8" t="s">
        <v>75</v>
      </c>
      <c r="F293" s="26">
        <v>5000</v>
      </c>
      <c r="G293" s="27">
        <v>5478.6</v>
      </c>
      <c r="H293" s="12">
        <v>1</v>
      </c>
      <c r="I293" s="13">
        <v>10286902017</v>
      </c>
      <c r="J293" s="14">
        <f>HYPERLINK("https://app.liv-ex.com/#/wine-page?lwin11="&amp;Table1[[#This Row],[Latest LWIN]],Table1[[#This Row],[Latest LWIN]])</f>
        <v>10286902017</v>
      </c>
    </row>
    <row r="294" spans="2:10" ht="15" x14ac:dyDescent="0.25">
      <c r="B294" s="10" t="s">
        <v>138</v>
      </c>
      <c r="C294" s="11" t="s">
        <v>145</v>
      </c>
      <c r="D294" s="12">
        <v>2018</v>
      </c>
      <c r="E294" s="8" t="s">
        <v>79</v>
      </c>
      <c r="F294" s="12">
        <v>950</v>
      </c>
      <c r="G294" s="12">
        <v>347</v>
      </c>
      <c r="H294" s="12">
        <v>1</v>
      </c>
      <c r="I294" s="13">
        <v>10686032018</v>
      </c>
      <c r="J294" s="14">
        <f>HYPERLINK("https://app.liv-ex.com/#/wine-page?lwin11="&amp;Table1[[#This Row],[Latest LWIN]],Table1[[#This Row],[Latest LWIN]])</f>
        <v>10686032018</v>
      </c>
    </row>
    <row r="295" spans="2:10" ht="15" x14ac:dyDescent="0.25">
      <c r="B295" s="10" t="s">
        <v>138</v>
      </c>
      <c r="C295" s="11" t="s">
        <v>154</v>
      </c>
      <c r="D295" s="12">
        <v>2016</v>
      </c>
      <c r="E295" s="8" t="s">
        <v>49</v>
      </c>
      <c r="F295" s="26">
        <v>1882</v>
      </c>
      <c r="G295" s="12">
        <v>171.8</v>
      </c>
      <c r="H295" s="12">
        <v>1</v>
      </c>
      <c r="I295" s="13">
        <v>12136542016</v>
      </c>
      <c r="J295" s="14">
        <f>HYPERLINK("https://app.liv-ex.com/#/wine-page?lwin11="&amp;Table1[[#This Row],[Latest LWIN]],Table1[[#This Row],[Latest LWIN]])</f>
        <v>12136542016</v>
      </c>
    </row>
    <row r="296" spans="2:10" ht="15" x14ac:dyDescent="0.25">
      <c r="B296" s="10" t="s">
        <v>138</v>
      </c>
      <c r="C296" s="11" t="s">
        <v>151</v>
      </c>
      <c r="D296" s="12">
        <v>2017</v>
      </c>
      <c r="E296" s="8" t="s">
        <v>34</v>
      </c>
      <c r="F296" s="12">
        <v>929</v>
      </c>
      <c r="G296" s="12">
        <v>169.7</v>
      </c>
      <c r="H296" s="12">
        <v>5</v>
      </c>
      <c r="I296" s="13">
        <v>10569232017</v>
      </c>
      <c r="J296" s="14">
        <f>HYPERLINK("https://app.liv-ex.com/#/wine-page?lwin11="&amp;Table1[[#This Row],[Latest LWIN]],Table1[[#This Row],[Latest LWIN]])</f>
        <v>10569232017</v>
      </c>
    </row>
    <row r="297" spans="2:10" ht="15" x14ac:dyDescent="0.25">
      <c r="B297" s="10" t="s">
        <v>138</v>
      </c>
      <c r="C297" s="11" t="s">
        <v>164</v>
      </c>
      <c r="D297" s="12">
        <v>2010</v>
      </c>
      <c r="E297" s="8" t="s">
        <v>34</v>
      </c>
      <c r="F297" s="26">
        <v>4400</v>
      </c>
      <c r="G297" s="12">
        <v>803.5</v>
      </c>
      <c r="H297" s="12">
        <v>1</v>
      </c>
      <c r="I297" s="13">
        <v>10496262010</v>
      </c>
      <c r="J297" s="14">
        <f>HYPERLINK("https://app.liv-ex.com/#/wine-page?lwin11="&amp;Table1[[#This Row],[Latest LWIN]],Table1[[#This Row],[Latest LWIN]])</f>
        <v>10496262010</v>
      </c>
    </row>
    <row r="298" spans="2:10" ht="15" x14ac:dyDescent="0.25">
      <c r="B298" s="10" t="s">
        <v>138</v>
      </c>
      <c r="C298" s="11" t="s">
        <v>165</v>
      </c>
      <c r="D298" s="12">
        <v>2010</v>
      </c>
      <c r="E298" s="8" t="s">
        <v>49</v>
      </c>
      <c r="F298" s="26">
        <v>1027</v>
      </c>
      <c r="G298" s="12">
        <v>93.8</v>
      </c>
      <c r="H298" s="12">
        <v>1</v>
      </c>
      <c r="I298" s="13">
        <v>10496712010</v>
      </c>
      <c r="J298" s="14">
        <f>HYPERLINK("https://app.liv-ex.com/#/wine-page?lwin11="&amp;Table1[[#This Row],[Latest LWIN]],Table1[[#This Row],[Latest LWIN]])</f>
        <v>10496712010</v>
      </c>
    </row>
    <row r="299" spans="2:10" ht="15" x14ac:dyDescent="0.25">
      <c r="B299" s="10" t="s">
        <v>138</v>
      </c>
      <c r="C299" s="11" t="s">
        <v>157</v>
      </c>
      <c r="D299" s="12">
        <v>2014</v>
      </c>
      <c r="E299" s="8" t="s">
        <v>34</v>
      </c>
      <c r="F299" s="12">
        <v>180</v>
      </c>
      <c r="G299" s="12">
        <v>32.9</v>
      </c>
      <c r="H299" s="12">
        <v>1</v>
      </c>
      <c r="I299" s="13">
        <v>10356652014</v>
      </c>
      <c r="J299" s="14">
        <f>HYPERLINK("https://app.liv-ex.com/#/wine-page?lwin11="&amp;Table1[[#This Row],[Latest LWIN]],Table1[[#This Row],[Latest LWIN]])</f>
        <v>10356652014</v>
      </c>
    </row>
    <row r="300" spans="2:10" ht="15" x14ac:dyDescent="0.25">
      <c r="B300" s="10" t="s">
        <v>138</v>
      </c>
      <c r="C300" s="11" t="s">
        <v>160</v>
      </c>
      <c r="D300" s="12">
        <v>2013</v>
      </c>
      <c r="E300" s="8" t="s">
        <v>34</v>
      </c>
      <c r="F300" s="12">
        <v>380</v>
      </c>
      <c r="G300" s="12">
        <v>69.400000000000006</v>
      </c>
      <c r="H300" s="12">
        <v>1</v>
      </c>
      <c r="I300" s="13">
        <v>13835222013</v>
      </c>
      <c r="J300" s="14">
        <f>HYPERLINK("https://app.liv-ex.com/#/wine-page?lwin11="&amp;Table1[[#This Row],[Latest LWIN]],Table1[[#This Row],[Latest LWIN]])</f>
        <v>13835222013</v>
      </c>
    </row>
    <row r="301" spans="2:10" ht="15" x14ac:dyDescent="0.25">
      <c r="B301" s="10" t="s">
        <v>138</v>
      </c>
      <c r="C301" s="11" t="s">
        <v>158</v>
      </c>
      <c r="D301" s="12">
        <v>2014</v>
      </c>
      <c r="E301" s="8" t="s">
        <v>34</v>
      </c>
      <c r="F301" s="12">
        <v>630</v>
      </c>
      <c r="G301" s="12">
        <v>115</v>
      </c>
      <c r="H301" s="12">
        <v>1</v>
      </c>
      <c r="I301" s="13">
        <v>10289642014</v>
      </c>
      <c r="J301" s="14">
        <f>HYPERLINK("https://app.liv-ex.com/#/wine-page?lwin11="&amp;Table1[[#This Row],[Latest LWIN]],Table1[[#This Row],[Latest LWIN]])</f>
        <v>10289642014</v>
      </c>
    </row>
    <row r="302" spans="2:10" ht="15" x14ac:dyDescent="0.25">
      <c r="B302" s="10" t="s">
        <v>138</v>
      </c>
      <c r="C302" s="11" t="s">
        <v>162</v>
      </c>
      <c r="D302" s="12">
        <v>2012</v>
      </c>
      <c r="E302" s="8" t="s">
        <v>34</v>
      </c>
      <c r="F302" s="12">
        <v>365</v>
      </c>
      <c r="G302" s="12">
        <v>66.7</v>
      </c>
      <c r="H302" s="12">
        <v>2</v>
      </c>
      <c r="I302" s="13">
        <v>10183502012</v>
      </c>
      <c r="J302" s="14">
        <f>HYPERLINK("https://app.liv-ex.com/#/wine-page?lwin11="&amp;Table1[[#This Row],[Latest LWIN]],Table1[[#This Row],[Latest LWIN]])</f>
        <v>10183502012</v>
      </c>
    </row>
    <row r="303" spans="2:10" ht="15" x14ac:dyDescent="0.25">
      <c r="B303" s="10" t="s">
        <v>138</v>
      </c>
      <c r="C303" s="11" t="s">
        <v>152</v>
      </c>
      <c r="D303" s="12">
        <v>2017</v>
      </c>
      <c r="E303" s="8" t="s">
        <v>71</v>
      </c>
      <c r="F303" s="12">
        <v>550</v>
      </c>
      <c r="G303" s="12">
        <v>602.6</v>
      </c>
      <c r="H303" s="12">
        <v>1</v>
      </c>
      <c r="I303" s="13">
        <v>10183762017</v>
      </c>
      <c r="J303" s="14">
        <f>HYPERLINK("https://app.liv-ex.com/#/wine-page?lwin11="&amp;Table1[[#This Row],[Latest LWIN]],Table1[[#This Row],[Latest LWIN]])</f>
        <v>10183762017</v>
      </c>
    </row>
    <row r="304" spans="2:10" ht="15" x14ac:dyDescent="0.25">
      <c r="B304" s="10" t="s">
        <v>138</v>
      </c>
      <c r="C304" s="11" t="s">
        <v>155</v>
      </c>
      <c r="D304" s="12">
        <v>2016</v>
      </c>
      <c r="E304" s="8" t="s">
        <v>34</v>
      </c>
      <c r="F304" s="12">
        <v>650</v>
      </c>
      <c r="G304" s="12">
        <v>118.7</v>
      </c>
      <c r="H304" s="12">
        <v>4</v>
      </c>
      <c r="I304" s="13">
        <v>10469282016</v>
      </c>
      <c r="J304" s="14">
        <f>HYPERLINK("https://app.liv-ex.com/#/wine-page?lwin11="&amp;Table1[[#This Row],[Latest LWIN]],Table1[[#This Row],[Latest LWIN]])</f>
        <v>10469282016</v>
      </c>
    </row>
    <row r="305" spans="2:10" ht="15" x14ac:dyDescent="0.25">
      <c r="B305" s="10" t="s">
        <v>138</v>
      </c>
      <c r="C305" s="11" t="s">
        <v>163</v>
      </c>
      <c r="D305" s="12">
        <v>2012</v>
      </c>
      <c r="E305" s="8" t="s">
        <v>49</v>
      </c>
      <c r="F305" s="12">
        <v>530</v>
      </c>
      <c r="G305" s="12">
        <v>48.4</v>
      </c>
      <c r="H305" s="12">
        <v>1</v>
      </c>
      <c r="I305" s="13">
        <v>10550852012</v>
      </c>
      <c r="J305" s="14">
        <f>HYPERLINK("https://app.liv-ex.com/#/wine-page?lwin11="&amp;Table1[[#This Row],[Latest LWIN]],Table1[[#This Row],[Latest LWIN]])</f>
        <v>10550852012</v>
      </c>
    </row>
    <row r="306" spans="2:10" ht="15" x14ac:dyDescent="0.25">
      <c r="B306" s="10" t="s">
        <v>138</v>
      </c>
      <c r="C306" s="11" t="s">
        <v>146</v>
      </c>
      <c r="D306" s="12">
        <v>2018</v>
      </c>
      <c r="E306" s="8" t="s">
        <v>49</v>
      </c>
      <c r="F306" s="12">
        <v>353</v>
      </c>
      <c r="G306" s="12">
        <v>32.200000000000003</v>
      </c>
      <c r="H306" s="12">
        <v>2</v>
      </c>
      <c r="I306" s="13">
        <v>10485442018</v>
      </c>
      <c r="J306" s="14">
        <f>HYPERLINK("https://app.liv-ex.com/#/wine-page?lwin11="&amp;Table1[[#This Row],[Latest LWIN]],Table1[[#This Row],[Latest LWIN]])</f>
        <v>10485442018</v>
      </c>
    </row>
    <row r="307" spans="2:10" ht="15" x14ac:dyDescent="0.25">
      <c r="B307" s="10" t="s">
        <v>138</v>
      </c>
      <c r="C307" s="11" t="s">
        <v>147</v>
      </c>
      <c r="D307" s="12">
        <v>2018</v>
      </c>
      <c r="E307" s="8" t="s">
        <v>49</v>
      </c>
      <c r="F307" s="12">
        <v>308</v>
      </c>
      <c r="G307" s="12">
        <v>28.1</v>
      </c>
      <c r="H307" s="12">
        <v>4</v>
      </c>
      <c r="I307" s="13">
        <v>10358832018</v>
      </c>
      <c r="J307" s="14">
        <f>HYPERLINK("https://app.liv-ex.com/#/wine-page?lwin11="&amp;Table1[[#This Row],[Latest LWIN]],Table1[[#This Row],[Latest LWIN]])</f>
        <v>10358832018</v>
      </c>
    </row>
    <row r="308" spans="2:10" ht="15" x14ac:dyDescent="0.25">
      <c r="B308" s="10" t="s">
        <v>138</v>
      </c>
      <c r="C308" s="11" t="s">
        <v>159</v>
      </c>
      <c r="D308" s="12">
        <v>2014</v>
      </c>
      <c r="E308" s="8" t="s">
        <v>34</v>
      </c>
      <c r="F308" s="12">
        <v>410</v>
      </c>
      <c r="G308" s="12">
        <v>74.900000000000006</v>
      </c>
      <c r="H308" s="12">
        <v>2</v>
      </c>
      <c r="I308" s="13">
        <v>12258972014</v>
      </c>
      <c r="J308" s="14">
        <f>HYPERLINK("https://app.liv-ex.com/#/wine-page?lwin11="&amp;Table1[[#This Row],[Latest LWIN]],Table1[[#This Row],[Latest LWIN]])</f>
        <v>12258972014</v>
      </c>
    </row>
    <row r="309" spans="2:10" ht="15" x14ac:dyDescent="0.25">
      <c r="B309" s="10" t="s">
        <v>166</v>
      </c>
      <c r="C309" s="11" t="s">
        <v>167</v>
      </c>
      <c r="D309" s="12">
        <v>2018</v>
      </c>
      <c r="E309" s="8" t="s">
        <v>49</v>
      </c>
      <c r="F309" s="12">
        <v>343</v>
      </c>
      <c r="G309" s="12">
        <v>31.3</v>
      </c>
      <c r="H309" s="12">
        <v>5</v>
      </c>
      <c r="I309" s="13">
        <v>10699452018</v>
      </c>
      <c r="J309" s="14">
        <f>HYPERLINK("https://app.liv-ex.com/#/wine-page?lwin11="&amp;Table1[[#This Row],[Latest LWIN]],Table1[[#This Row],[Latest LWIN]])</f>
        <v>10699452018</v>
      </c>
    </row>
    <row r="310" spans="2:10" ht="15" x14ac:dyDescent="0.25">
      <c r="B310" s="10" t="s">
        <v>166</v>
      </c>
      <c r="C310" s="11" t="s">
        <v>180</v>
      </c>
      <c r="D310" s="12">
        <v>2015</v>
      </c>
      <c r="E310" s="8" t="s">
        <v>75</v>
      </c>
      <c r="F310" s="12">
        <v>670</v>
      </c>
      <c r="G310" s="12">
        <v>734.1</v>
      </c>
      <c r="H310" s="12">
        <v>1</v>
      </c>
      <c r="I310" s="13">
        <v>10677812015</v>
      </c>
      <c r="J310" s="14">
        <f>HYPERLINK("https://app.liv-ex.com/#/wine-page?lwin11="&amp;Table1[[#This Row],[Latest LWIN]],Table1[[#This Row],[Latest LWIN]])</f>
        <v>10677812015</v>
      </c>
    </row>
    <row r="311" spans="2:10" ht="15" x14ac:dyDescent="0.25">
      <c r="B311" s="10" t="s">
        <v>166</v>
      </c>
      <c r="C311" s="11" t="s">
        <v>182</v>
      </c>
      <c r="D311" s="12">
        <v>2007</v>
      </c>
      <c r="E311" s="8" t="s">
        <v>49</v>
      </c>
      <c r="F311" s="26">
        <v>1604</v>
      </c>
      <c r="G311" s="12">
        <v>146.5</v>
      </c>
      <c r="H311" s="12">
        <v>1</v>
      </c>
      <c r="I311" s="13">
        <v>10617762007</v>
      </c>
      <c r="J311" s="14">
        <f>HYPERLINK("https://app.liv-ex.com/#/wine-page?lwin11="&amp;Table1[[#This Row],[Latest LWIN]],Table1[[#This Row],[Latest LWIN]])</f>
        <v>10617762007</v>
      </c>
    </row>
    <row r="312" spans="2:10" ht="15" x14ac:dyDescent="0.25">
      <c r="B312" s="10" t="s">
        <v>166</v>
      </c>
      <c r="C312" s="11" t="s">
        <v>182</v>
      </c>
      <c r="D312" s="12">
        <v>2007</v>
      </c>
      <c r="E312" s="8" t="s">
        <v>79</v>
      </c>
      <c r="F312" s="12">
        <v>840</v>
      </c>
      <c r="G312" s="12">
        <v>306.8</v>
      </c>
      <c r="H312" s="12">
        <v>3</v>
      </c>
      <c r="I312" s="13">
        <v>10617762007</v>
      </c>
      <c r="J312" s="14">
        <f>HYPERLINK("https://app.liv-ex.com/#/wine-page?lwin11="&amp;Table1[[#This Row],[Latest LWIN]],Table1[[#This Row],[Latest LWIN]])</f>
        <v>10617762007</v>
      </c>
    </row>
    <row r="313" spans="2:10" ht="15" x14ac:dyDescent="0.25">
      <c r="B313" s="10" t="s">
        <v>166</v>
      </c>
      <c r="C313" s="11" t="s">
        <v>168</v>
      </c>
      <c r="D313" s="12">
        <v>2018</v>
      </c>
      <c r="E313" s="8" t="s">
        <v>34</v>
      </c>
      <c r="F313" s="12">
        <v>273</v>
      </c>
      <c r="G313" s="12">
        <v>49.9</v>
      </c>
      <c r="H313" s="12">
        <v>2</v>
      </c>
      <c r="I313" s="13">
        <v>11706922018</v>
      </c>
      <c r="J313" s="14">
        <f>HYPERLINK("https://app.liv-ex.com/#/wine-page?lwin11="&amp;Table1[[#This Row],[Latest LWIN]],Table1[[#This Row],[Latest LWIN]])</f>
        <v>11706922018</v>
      </c>
    </row>
    <row r="314" spans="2:10" ht="15" x14ac:dyDescent="0.25">
      <c r="B314" s="10" t="s">
        <v>166</v>
      </c>
      <c r="C314" s="11" t="s">
        <v>169</v>
      </c>
      <c r="D314" s="12">
        <v>2018</v>
      </c>
      <c r="E314" s="8" t="s">
        <v>34</v>
      </c>
      <c r="F314" s="12">
        <v>284</v>
      </c>
      <c r="G314" s="12">
        <v>51.9</v>
      </c>
      <c r="H314" s="12">
        <v>1</v>
      </c>
      <c r="I314" s="13">
        <v>18359622018</v>
      </c>
      <c r="J314" s="14">
        <f>HYPERLINK("https://app.liv-ex.com/#/wine-page?lwin11="&amp;Table1[[#This Row],[Latest LWIN]],Table1[[#This Row],[Latest LWIN]])</f>
        <v>18359622018</v>
      </c>
    </row>
    <row r="315" spans="2:10" ht="15" x14ac:dyDescent="0.25">
      <c r="B315" s="10" t="s">
        <v>166</v>
      </c>
      <c r="C315" s="11" t="s">
        <v>181</v>
      </c>
      <c r="D315" s="12">
        <v>2010</v>
      </c>
      <c r="E315" s="8" t="s">
        <v>79</v>
      </c>
      <c r="F315" s="26">
        <v>3500</v>
      </c>
      <c r="G315" s="27">
        <v>1278.3</v>
      </c>
      <c r="H315" s="12">
        <v>2</v>
      </c>
      <c r="I315" s="13">
        <v>10734012010</v>
      </c>
      <c r="J315" s="14">
        <f>HYPERLINK("https://app.liv-ex.com/#/wine-page?lwin11="&amp;Table1[[#This Row],[Latest LWIN]],Table1[[#This Row],[Latest LWIN]])</f>
        <v>10734012010</v>
      </c>
    </row>
    <row r="316" spans="2:10" ht="15" x14ac:dyDescent="0.25">
      <c r="B316" s="10" t="s">
        <v>166</v>
      </c>
      <c r="C316" s="11" t="s">
        <v>175</v>
      </c>
      <c r="D316" s="12">
        <v>2017</v>
      </c>
      <c r="E316" s="8" t="s">
        <v>124</v>
      </c>
      <c r="F316" s="26">
        <v>1340</v>
      </c>
      <c r="G316" s="12">
        <v>244.7</v>
      </c>
      <c r="H316" s="12">
        <v>1</v>
      </c>
      <c r="I316" s="13">
        <v>10734852017</v>
      </c>
      <c r="J316" s="14">
        <f>HYPERLINK("https://app.liv-ex.com/#/wine-page?lwin11="&amp;Table1[[#This Row],[Latest LWIN]],Table1[[#This Row],[Latest LWIN]])</f>
        <v>10734852017</v>
      </c>
    </row>
    <row r="317" spans="2:10" ht="15" x14ac:dyDescent="0.25">
      <c r="B317" s="10" t="s">
        <v>166</v>
      </c>
      <c r="C317" s="11" t="s">
        <v>175</v>
      </c>
      <c r="D317" s="12">
        <v>2016</v>
      </c>
      <c r="E317" s="8" t="s">
        <v>34</v>
      </c>
      <c r="F317" s="12">
        <v>635</v>
      </c>
      <c r="G317" s="12">
        <v>116</v>
      </c>
      <c r="H317" s="12">
        <v>1</v>
      </c>
      <c r="I317" s="13">
        <v>10734852016</v>
      </c>
      <c r="J317" s="14">
        <f>HYPERLINK("https://app.liv-ex.com/#/wine-page?lwin11="&amp;Table1[[#This Row],[Latest LWIN]],Table1[[#This Row],[Latest LWIN]])</f>
        <v>10734852016</v>
      </c>
    </row>
    <row r="318" spans="2:10" ht="15" x14ac:dyDescent="0.25">
      <c r="B318" s="10" t="s">
        <v>166</v>
      </c>
      <c r="C318" s="11" t="s">
        <v>175</v>
      </c>
      <c r="D318" s="12">
        <v>2013</v>
      </c>
      <c r="E318" s="8" t="s">
        <v>79</v>
      </c>
      <c r="F318" s="12">
        <v>575</v>
      </c>
      <c r="G318" s="12">
        <v>210</v>
      </c>
      <c r="H318" s="12">
        <v>1</v>
      </c>
      <c r="I318" s="13">
        <v>10734852013</v>
      </c>
      <c r="J318" s="14">
        <f>HYPERLINK("https://app.liv-ex.com/#/wine-page?lwin11="&amp;Table1[[#This Row],[Latest LWIN]],Table1[[#This Row],[Latest LWIN]])</f>
        <v>10734852013</v>
      </c>
    </row>
    <row r="319" spans="2:10" ht="15" x14ac:dyDescent="0.25">
      <c r="B319" s="10" t="s">
        <v>166</v>
      </c>
      <c r="C319" s="11" t="s">
        <v>178</v>
      </c>
      <c r="D319" s="12">
        <v>2016</v>
      </c>
      <c r="E319" s="8" t="s">
        <v>34</v>
      </c>
      <c r="F319" s="12">
        <v>210</v>
      </c>
      <c r="G319" s="12">
        <v>38.299999999999997</v>
      </c>
      <c r="H319" s="12">
        <v>1</v>
      </c>
      <c r="I319" s="13">
        <v>10685022016</v>
      </c>
      <c r="J319" s="14">
        <f>HYPERLINK("https://app.liv-ex.com/#/wine-page?lwin11="&amp;Table1[[#This Row],[Latest LWIN]],Table1[[#This Row],[Latest LWIN]])</f>
        <v>10685022016</v>
      </c>
    </row>
    <row r="320" spans="2:10" ht="15" x14ac:dyDescent="0.25">
      <c r="B320" s="10" t="s">
        <v>166</v>
      </c>
      <c r="C320" s="11" t="s">
        <v>170</v>
      </c>
      <c r="D320" s="12">
        <v>2018</v>
      </c>
      <c r="E320" s="8" t="s">
        <v>34</v>
      </c>
      <c r="F320" s="12">
        <v>430</v>
      </c>
      <c r="G320" s="12">
        <v>78.5</v>
      </c>
      <c r="H320" s="12">
        <v>10</v>
      </c>
      <c r="I320" s="13">
        <v>10612262018</v>
      </c>
      <c r="J320" s="14">
        <f>HYPERLINK("https://app.liv-ex.com/#/wine-page?lwin11="&amp;Table1[[#This Row],[Latest LWIN]],Table1[[#This Row],[Latest LWIN]])</f>
        <v>10612262018</v>
      </c>
    </row>
    <row r="321" spans="2:10" ht="15" x14ac:dyDescent="0.25">
      <c r="B321" s="10" t="s">
        <v>166</v>
      </c>
      <c r="C321" s="11" t="s">
        <v>170</v>
      </c>
      <c r="D321" s="12">
        <v>2018</v>
      </c>
      <c r="E321" s="8" t="s">
        <v>34</v>
      </c>
      <c r="F321" s="12">
        <v>430</v>
      </c>
      <c r="G321" s="12">
        <v>78.5</v>
      </c>
      <c r="H321" s="12">
        <v>10</v>
      </c>
      <c r="I321" s="13">
        <v>10612262018</v>
      </c>
      <c r="J321" s="14">
        <f>HYPERLINK("https://app.liv-ex.com/#/wine-page?lwin11="&amp;Table1[[#This Row],[Latest LWIN]],Table1[[#This Row],[Latest LWIN]])</f>
        <v>10612262018</v>
      </c>
    </row>
    <row r="322" spans="2:10" ht="15" x14ac:dyDescent="0.25">
      <c r="B322" s="10" t="s">
        <v>166</v>
      </c>
      <c r="C322" s="11" t="s">
        <v>171</v>
      </c>
      <c r="D322" s="12">
        <v>2018</v>
      </c>
      <c r="E322" s="8" t="s">
        <v>49</v>
      </c>
      <c r="F322" s="12">
        <v>274</v>
      </c>
      <c r="G322" s="12">
        <v>25</v>
      </c>
      <c r="H322" s="12">
        <v>1</v>
      </c>
      <c r="I322" s="13">
        <v>10670842018</v>
      </c>
      <c r="J322" s="14">
        <f>HYPERLINK("https://app.liv-ex.com/#/wine-page?lwin11="&amp;Table1[[#This Row],[Latest LWIN]],Table1[[#This Row],[Latest LWIN]])</f>
        <v>10670842018</v>
      </c>
    </row>
    <row r="323" spans="2:10" ht="15" x14ac:dyDescent="0.25">
      <c r="B323" s="10" t="s">
        <v>166</v>
      </c>
      <c r="C323" s="11" t="s">
        <v>172</v>
      </c>
      <c r="D323" s="12">
        <v>2018</v>
      </c>
      <c r="E323" s="8" t="s">
        <v>49</v>
      </c>
      <c r="F323" s="12">
        <v>250</v>
      </c>
      <c r="G323" s="12">
        <v>22.8</v>
      </c>
      <c r="H323" s="12">
        <v>1</v>
      </c>
      <c r="I323" s="13">
        <v>10670972018</v>
      </c>
      <c r="J323" s="14">
        <f>HYPERLINK("https://app.liv-ex.com/#/wine-page?lwin11="&amp;Table1[[#This Row],[Latest LWIN]],Table1[[#This Row],[Latest LWIN]])</f>
        <v>10670972018</v>
      </c>
    </row>
    <row r="324" spans="2:10" ht="15" x14ac:dyDescent="0.25">
      <c r="B324" s="10" t="s">
        <v>166</v>
      </c>
      <c r="C324" s="11" t="s">
        <v>173</v>
      </c>
      <c r="D324" s="12">
        <v>2018</v>
      </c>
      <c r="E324" s="8" t="s">
        <v>49</v>
      </c>
      <c r="F324" s="12">
        <v>246</v>
      </c>
      <c r="G324" s="12">
        <v>22.5</v>
      </c>
      <c r="H324" s="12">
        <v>3</v>
      </c>
      <c r="I324" s="13">
        <v>16848762018</v>
      </c>
      <c r="J324" s="14">
        <f>HYPERLINK("https://app.liv-ex.com/#/wine-page?lwin11="&amp;Table1[[#This Row],[Latest LWIN]],Table1[[#This Row],[Latest LWIN]])</f>
        <v>16848762018</v>
      </c>
    </row>
    <row r="325" spans="2:10" ht="15" x14ac:dyDescent="0.25">
      <c r="B325" s="10" t="s">
        <v>166</v>
      </c>
      <c r="C325" s="11" t="s">
        <v>176</v>
      </c>
      <c r="D325" s="12">
        <v>2017</v>
      </c>
      <c r="E325" s="8" t="s">
        <v>34</v>
      </c>
      <c r="F325" s="12">
        <v>635</v>
      </c>
      <c r="G325" s="12">
        <v>116</v>
      </c>
      <c r="H325" s="12">
        <v>4</v>
      </c>
      <c r="I325" s="13">
        <v>10673322017</v>
      </c>
      <c r="J325" s="14">
        <f>HYPERLINK("https://app.liv-ex.com/#/wine-page?lwin11="&amp;Table1[[#This Row],[Latest LWIN]],Table1[[#This Row],[Latest LWIN]])</f>
        <v>10673322017</v>
      </c>
    </row>
    <row r="326" spans="2:10" ht="15" x14ac:dyDescent="0.25">
      <c r="B326" s="10" t="s">
        <v>166</v>
      </c>
      <c r="C326" s="11" t="s">
        <v>177</v>
      </c>
      <c r="D326" s="12">
        <v>2017</v>
      </c>
      <c r="E326" s="8" t="s">
        <v>49</v>
      </c>
      <c r="F326" s="12">
        <v>180</v>
      </c>
      <c r="G326" s="12">
        <v>16.399999999999999</v>
      </c>
      <c r="H326" s="12">
        <v>5</v>
      </c>
      <c r="I326" s="13">
        <v>11948342017</v>
      </c>
      <c r="J326" s="14">
        <f>HYPERLINK("https://app.liv-ex.com/#/wine-page?lwin11="&amp;Table1[[#This Row],[Latest LWIN]],Table1[[#This Row],[Latest LWIN]])</f>
        <v>11948342017</v>
      </c>
    </row>
    <row r="327" spans="2:10" ht="15" x14ac:dyDescent="0.25">
      <c r="B327" s="10" t="s">
        <v>166</v>
      </c>
      <c r="C327" s="11" t="s">
        <v>174</v>
      </c>
      <c r="D327" s="12">
        <v>2018</v>
      </c>
      <c r="E327" s="8" t="s">
        <v>49</v>
      </c>
      <c r="F327" s="12">
        <v>492</v>
      </c>
      <c r="G327" s="12">
        <v>44.9</v>
      </c>
      <c r="H327" s="12">
        <v>3</v>
      </c>
      <c r="I327" s="13">
        <v>10769072018</v>
      </c>
      <c r="J327" s="14">
        <f>HYPERLINK("https://app.liv-ex.com/#/wine-page?lwin11="&amp;Table1[[#This Row],[Latest LWIN]],Table1[[#This Row],[Latest LWIN]])</f>
        <v>10769072018</v>
      </c>
    </row>
    <row r="328" spans="2:10" ht="15" x14ac:dyDescent="0.25">
      <c r="B328" s="10" t="s">
        <v>166</v>
      </c>
      <c r="C328" s="11" t="s">
        <v>179</v>
      </c>
      <c r="D328" s="12">
        <v>2016</v>
      </c>
      <c r="E328" s="8" t="s">
        <v>34</v>
      </c>
      <c r="F328" s="12">
        <v>86</v>
      </c>
      <c r="G328" s="12">
        <v>15.7</v>
      </c>
      <c r="H328" s="12">
        <v>1</v>
      </c>
      <c r="I328" s="13">
        <v>10779912016</v>
      </c>
      <c r="J328" s="14">
        <f>HYPERLINK("https://app.liv-ex.com/#/wine-page?lwin11="&amp;Table1[[#This Row],[Latest LWIN]],Table1[[#This Row],[Latest LWIN]])</f>
        <v>10779912016</v>
      </c>
    </row>
    <row r="329" spans="2:10" ht="15" x14ac:dyDescent="0.25">
      <c r="B329" s="10" t="s">
        <v>183</v>
      </c>
      <c r="C329" s="11" t="s">
        <v>198</v>
      </c>
      <c r="D329" s="12" t="s">
        <v>199</v>
      </c>
      <c r="E329" s="8" t="s">
        <v>79</v>
      </c>
      <c r="F329" s="12">
        <v>200</v>
      </c>
      <c r="G329" s="12">
        <v>73</v>
      </c>
      <c r="H329" s="12">
        <v>1</v>
      </c>
      <c r="I329" s="13">
        <v>13924611000</v>
      </c>
      <c r="J329" s="14">
        <f>HYPERLINK("https://app.liv-ex.com/#/wine-page?lwin11="&amp;Table1[[#This Row],[Latest LWIN]],Table1[[#This Row],[Latest LWIN]])</f>
        <v>13924611000</v>
      </c>
    </row>
    <row r="330" spans="2:10" ht="15" x14ac:dyDescent="0.25">
      <c r="B330" s="10" t="s">
        <v>183</v>
      </c>
      <c r="C330" s="11" t="s">
        <v>200</v>
      </c>
      <c r="D330" s="12" t="s">
        <v>199</v>
      </c>
      <c r="E330" s="8" t="s">
        <v>34</v>
      </c>
      <c r="F330" s="12">
        <v>820</v>
      </c>
      <c r="G330" s="12">
        <v>149.69999999999999</v>
      </c>
      <c r="H330" s="12">
        <v>10</v>
      </c>
      <c r="I330" s="13">
        <v>10816591000</v>
      </c>
      <c r="J330" s="14">
        <f>HYPERLINK("https://app.liv-ex.com/#/wine-page?lwin11="&amp;Table1[[#This Row],[Latest LWIN]],Table1[[#This Row],[Latest LWIN]])</f>
        <v>10816591000</v>
      </c>
    </row>
    <row r="331" spans="2:10" ht="15" x14ac:dyDescent="0.25">
      <c r="B331" s="10" t="s">
        <v>183</v>
      </c>
      <c r="C331" s="11" t="s">
        <v>201</v>
      </c>
      <c r="D331" s="12" t="s">
        <v>199</v>
      </c>
      <c r="E331" s="8" t="s">
        <v>34</v>
      </c>
      <c r="F331" s="12">
        <v>153</v>
      </c>
      <c r="G331" s="12">
        <v>27.9</v>
      </c>
      <c r="H331" s="12">
        <v>53</v>
      </c>
      <c r="I331" s="13">
        <v>10818191000</v>
      </c>
      <c r="J331" s="14">
        <f>HYPERLINK("https://app.liv-ex.com/#/wine-page?lwin11="&amp;Table1[[#This Row],[Latest LWIN]],Table1[[#This Row],[Latest LWIN]])</f>
        <v>10818191000</v>
      </c>
    </row>
    <row r="332" spans="2:10" ht="15" x14ac:dyDescent="0.25">
      <c r="B332" s="10" t="s">
        <v>183</v>
      </c>
      <c r="C332" s="11" t="s">
        <v>202</v>
      </c>
      <c r="D332" s="12" t="s">
        <v>199</v>
      </c>
      <c r="E332" s="8" t="s">
        <v>79</v>
      </c>
      <c r="F332" s="12">
        <v>150</v>
      </c>
      <c r="G332" s="12">
        <v>54.8</v>
      </c>
      <c r="H332" s="12">
        <v>2</v>
      </c>
      <c r="I332" s="13">
        <v>10819231000</v>
      </c>
      <c r="J332" s="14">
        <f>HYPERLINK("https://app.liv-ex.com/#/wine-page?lwin11="&amp;Table1[[#This Row],[Latest LWIN]],Table1[[#This Row],[Latest LWIN]])</f>
        <v>10819231000</v>
      </c>
    </row>
    <row r="333" spans="2:10" ht="15" x14ac:dyDescent="0.25">
      <c r="B333" s="10" t="s">
        <v>183</v>
      </c>
      <c r="C333" s="11" t="s">
        <v>191</v>
      </c>
      <c r="D333" s="12">
        <v>2008</v>
      </c>
      <c r="E333" s="8" t="s">
        <v>34</v>
      </c>
      <c r="F333" s="12">
        <v>320</v>
      </c>
      <c r="G333" s="12">
        <v>58.4</v>
      </c>
      <c r="H333" s="12">
        <v>5</v>
      </c>
      <c r="I333" s="13">
        <v>10819652008</v>
      </c>
      <c r="J333" s="14">
        <f>HYPERLINK("https://app.liv-ex.com/#/wine-page?lwin11="&amp;Table1[[#This Row],[Latest LWIN]],Table1[[#This Row],[Latest LWIN]])</f>
        <v>10819652008</v>
      </c>
    </row>
    <row r="334" spans="2:10" ht="15" x14ac:dyDescent="0.25">
      <c r="B334" s="10" t="s">
        <v>183</v>
      </c>
      <c r="C334" s="11" t="s">
        <v>186</v>
      </c>
      <c r="D334" s="12">
        <v>2009</v>
      </c>
      <c r="E334" s="8" t="s">
        <v>79</v>
      </c>
      <c r="F334" s="12">
        <v>625</v>
      </c>
      <c r="G334" s="12">
        <v>228.3</v>
      </c>
      <c r="H334" s="12">
        <v>8</v>
      </c>
      <c r="I334" s="13">
        <v>10826562009</v>
      </c>
      <c r="J334" s="14">
        <f>HYPERLINK("https://app.liv-ex.com/#/wine-page?lwin11="&amp;Table1[[#This Row],[Latest LWIN]],Table1[[#This Row],[Latest LWIN]])</f>
        <v>10826562009</v>
      </c>
    </row>
    <row r="335" spans="2:10" ht="15" x14ac:dyDescent="0.25">
      <c r="B335" s="10" t="s">
        <v>183</v>
      </c>
      <c r="C335" s="11" t="s">
        <v>186</v>
      </c>
      <c r="D335" s="12">
        <v>2008</v>
      </c>
      <c r="E335" s="8" t="s">
        <v>34</v>
      </c>
      <c r="F335" s="12">
        <v>595</v>
      </c>
      <c r="G335" s="12">
        <v>108.7</v>
      </c>
      <c r="H335" s="12">
        <v>10</v>
      </c>
      <c r="I335" s="13">
        <v>10826562008</v>
      </c>
      <c r="J335" s="14">
        <f>HYPERLINK("https://app.liv-ex.com/#/wine-page?lwin11="&amp;Table1[[#This Row],[Latest LWIN]],Table1[[#This Row],[Latest LWIN]])</f>
        <v>10826562008</v>
      </c>
    </row>
    <row r="336" spans="2:10" ht="15" x14ac:dyDescent="0.25">
      <c r="B336" s="10" t="s">
        <v>183</v>
      </c>
      <c r="C336" s="11" t="s">
        <v>186</v>
      </c>
      <c r="D336" s="12">
        <v>2008</v>
      </c>
      <c r="E336" s="8" t="s">
        <v>79</v>
      </c>
      <c r="F336" s="12">
        <v>830</v>
      </c>
      <c r="G336" s="12">
        <v>303.10000000000002</v>
      </c>
      <c r="H336" s="12">
        <v>1</v>
      </c>
      <c r="I336" s="13">
        <v>10826562008</v>
      </c>
      <c r="J336" s="14">
        <f>HYPERLINK("https://app.liv-ex.com/#/wine-page?lwin11="&amp;Table1[[#This Row],[Latest LWIN]],Table1[[#This Row],[Latest LWIN]])</f>
        <v>10826562008</v>
      </c>
    </row>
    <row r="337" spans="2:10" ht="15" x14ac:dyDescent="0.25">
      <c r="B337" s="10" t="s">
        <v>183</v>
      </c>
      <c r="C337" s="11" t="s">
        <v>186</v>
      </c>
      <c r="D337" s="12">
        <v>2008</v>
      </c>
      <c r="E337" s="8" t="s">
        <v>49</v>
      </c>
      <c r="F337" s="26">
        <v>1200</v>
      </c>
      <c r="G337" s="12">
        <v>109.6</v>
      </c>
      <c r="H337" s="12">
        <v>1</v>
      </c>
      <c r="I337" s="13">
        <v>10826562008</v>
      </c>
      <c r="J337" s="14">
        <f>HYPERLINK("https://app.liv-ex.com/#/wine-page?lwin11="&amp;Table1[[#This Row],[Latest LWIN]],Table1[[#This Row],[Latest LWIN]])</f>
        <v>10826562008</v>
      </c>
    </row>
    <row r="338" spans="2:10" ht="15" x14ac:dyDescent="0.25">
      <c r="B338" s="10" t="s">
        <v>183</v>
      </c>
      <c r="C338" s="11" t="s">
        <v>186</v>
      </c>
      <c r="D338" s="12">
        <v>2004</v>
      </c>
      <c r="E338" s="8" t="s">
        <v>34</v>
      </c>
      <c r="F338" s="12">
        <v>570</v>
      </c>
      <c r="G338" s="12">
        <v>104.1</v>
      </c>
      <c r="H338" s="12">
        <v>7</v>
      </c>
      <c r="I338" s="13">
        <v>10826562004</v>
      </c>
      <c r="J338" s="14">
        <f>HYPERLINK("https://app.liv-ex.com/#/wine-page?lwin11="&amp;Table1[[#This Row],[Latest LWIN]],Table1[[#This Row],[Latest LWIN]])</f>
        <v>10826562004</v>
      </c>
    </row>
    <row r="339" spans="2:10" ht="15" x14ac:dyDescent="0.25">
      <c r="B339" s="10" t="s">
        <v>183</v>
      </c>
      <c r="C339" s="11" t="s">
        <v>186</v>
      </c>
      <c r="D339" s="12">
        <v>2002</v>
      </c>
      <c r="E339" s="8" t="s">
        <v>72</v>
      </c>
      <c r="F339" s="12">
        <v>950</v>
      </c>
      <c r="G339" s="27">
        <v>1040.9000000000001</v>
      </c>
      <c r="H339" s="12">
        <v>2</v>
      </c>
      <c r="I339" s="13">
        <v>10826562002</v>
      </c>
      <c r="J339" s="14">
        <f>HYPERLINK("https://app.liv-ex.com/#/wine-page?lwin11="&amp;Table1[[#This Row],[Latest LWIN]],Table1[[#This Row],[Latest LWIN]])</f>
        <v>10826562002</v>
      </c>
    </row>
    <row r="340" spans="2:10" ht="15" x14ac:dyDescent="0.25">
      <c r="B340" s="10" t="s">
        <v>183</v>
      </c>
      <c r="C340" s="11" t="s">
        <v>186</v>
      </c>
      <c r="D340" s="12">
        <v>2002</v>
      </c>
      <c r="E340" s="8" t="s">
        <v>34</v>
      </c>
      <c r="F340" s="12">
        <v>690</v>
      </c>
      <c r="G340" s="12">
        <v>126</v>
      </c>
      <c r="H340" s="12">
        <v>3</v>
      </c>
      <c r="I340" s="13">
        <v>10826562002</v>
      </c>
      <c r="J340" s="14">
        <f>HYPERLINK("https://app.liv-ex.com/#/wine-page?lwin11="&amp;Table1[[#This Row],[Latest LWIN]],Table1[[#This Row],[Latest LWIN]])</f>
        <v>10826562002</v>
      </c>
    </row>
    <row r="341" spans="2:10" ht="15" x14ac:dyDescent="0.25">
      <c r="B341" s="10" t="s">
        <v>183</v>
      </c>
      <c r="C341" s="11" t="s">
        <v>186</v>
      </c>
      <c r="D341" s="12">
        <v>2000</v>
      </c>
      <c r="E341" s="8" t="s">
        <v>124</v>
      </c>
      <c r="F341" s="26">
        <v>1500</v>
      </c>
      <c r="G341" s="12">
        <v>273.89999999999998</v>
      </c>
      <c r="H341" s="12">
        <v>1</v>
      </c>
      <c r="I341" s="13">
        <v>10826562000</v>
      </c>
      <c r="J341" s="14">
        <f>HYPERLINK("https://app.liv-ex.com/#/wine-page?lwin11="&amp;Table1[[#This Row],[Latest LWIN]],Table1[[#This Row],[Latest LWIN]])</f>
        <v>10826562000</v>
      </c>
    </row>
    <row r="342" spans="2:10" ht="15" x14ac:dyDescent="0.25">
      <c r="B342" s="10" t="s">
        <v>183</v>
      </c>
      <c r="C342" s="11" t="s">
        <v>187</v>
      </c>
      <c r="D342" s="12">
        <v>2009</v>
      </c>
      <c r="E342" s="8" t="s">
        <v>34</v>
      </c>
      <c r="F342" s="12">
        <v>257</v>
      </c>
      <c r="G342" s="12">
        <v>46.9</v>
      </c>
      <c r="H342" s="12">
        <v>2</v>
      </c>
      <c r="I342" s="13">
        <v>10821062009</v>
      </c>
      <c r="J342" s="14">
        <f>HYPERLINK("https://app.liv-ex.com/#/wine-page?lwin11="&amp;Table1[[#This Row],[Latest LWIN]],Table1[[#This Row],[Latest LWIN]])</f>
        <v>10821062009</v>
      </c>
    </row>
    <row r="343" spans="2:10" ht="15" x14ac:dyDescent="0.25">
      <c r="B343" s="10" t="s">
        <v>183</v>
      </c>
      <c r="C343" s="11" t="s">
        <v>192</v>
      </c>
      <c r="D343" s="12">
        <v>2008</v>
      </c>
      <c r="E343" s="8" t="s">
        <v>34</v>
      </c>
      <c r="F343" s="12">
        <v>235</v>
      </c>
      <c r="G343" s="12">
        <v>42.9</v>
      </c>
      <c r="H343" s="12">
        <v>1</v>
      </c>
      <c r="I343" s="13">
        <v>10822782008</v>
      </c>
      <c r="J343" s="14">
        <f>HYPERLINK("https://app.liv-ex.com/#/wine-page?lwin11="&amp;Table1[[#This Row],[Latest LWIN]],Table1[[#This Row],[Latest LWIN]])</f>
        <v>10822782008</v>
      </c>
    </row>
    <row r="344" spans="2:10" ht="15" x14ac:dyDescent="0.25">
      <c r="B344" s="10" t="s">
        <v>183</v>
      </c>
      <c r="C344" s="11" t="s">
        <v>203</v>
      </c>
      <c r="D344" s="12" t="s">
        <v>199</v>
      </c>
      <c r="E344" s="8" t="s">
        <v>34</v>
      </c>
      <c r="F344" s="12">
        <v>100</v>
      </c>
      <c r="G344" s="12">
        <v>18.3</v>
      </c>
      <c r="H344" s="12">
        <v>9</v>
      </c>
      <c r="I344" s="13">
        <v>11487651000</v>
      </c>
      <c r="J344" s="14">
        <f>HYPERLINK("https://app.liv-ex.com/#/wine-page?lwin11="&amp;Table1[[#This Row],[Latest LWIN]],Table1[[#This Row],[Latest LWIN]])</f>
        <v>11487651000</v>
      </c>
    </row>
    <row r="345" spans="2:10" ht="15" x14ac:dyDescent="0.25">
      <c r="B345" s="10" t="s">
        <v>183</v>
      </c>
      <c r="C345" s="11" t="s">
        <v>204</v>
      </c>
      <c r="D345" s="12" t="s">
        <v>199</v>
      </c>
      <c r="E345" s="8" t="s">
        <v>34</v>
      </c>
      <c r="F345" s="12">
        <v>856</v>
      </c>
      <c r="G345" s="12">
        <v>156.30000000000001</v>
      </c>
      <c r="H345" s="12">
        <v>8</v>
      </c>
      <c r="I345" s="13">
        <v>10823111000</v>
      </c>
      <c r="J345" s="14">
        <f>HYPERLINK("https://app.liv-ex.com/#/wine-page?lwin11="&amp;Table1[[#This Row],[Latest LWIN]],Table1[[#This Row],[Latest LWIN]])</f>
        <v>10823111000</v>
      </c>
    </row>
    <row r="346" spans="2:10" ht="15" x14ac:dyDescent="0.25">
      <c r="B346" s="10" t="s">
        <v>183</v>
      </c>
      <c r="C346" s="11" t="s">
        <v>204</v>
      </c>
      <c r="D346" s="12" t="s">
        <v>199</v>
      </c>
      <c r="E346" s="8" t="s">
        <v>105</v>
      </c>
      <c r="F346" s="12">
        <v>140</v>
      </c>
      <c r="G346" s="12">
        <v>153.4</v>
      </c>
      <c r="H346" s="12">
        <v>5</v>
      </c>
      <c r="I346" s="13">
        <v>10823111000</v>
      </c>
      <c r="J346" s="14">
        <f>HYPERLINK("https://app.liv-ex.com/#/wine-page?lwin11="&amp;Table1[[#This Row],[Latest LWIN]],Table1[[#This Row],[Latest LWIN]])</f>
        <v>10823111000</v>
      </c>
    </row>
    <row r="347" spans="2:10" ht="15" x14ac:dyDescent="0.25">
      <c r="B347" s="10" t="s">
        <v>183</v>
      </c>
      <c r="C347" s="11" t="s">
        <v>205</v>
      </c>
      <c r="D347" s="12" t="s">
        <v>199</v>
      </c>
      <c r="E347" s="8" t="s">
        <v>34</v>
      </c>
      <c r="F347" s="12">
        <v>607</v>
      </c>
      <c r="G347" s="12">
        <v>110.8</v>
      </c>
      <c r="H347" s="12">
        <v>2</v>
      </c>
      <c r="I347" s="13">
        <v>18287401000</v>
      </c>
      <c r="J347" s="14">
        <f>HYPERLINK("https://app.liv-ex.com/#/wine-page?lwin11="&amp;Table1[[#This Row],[Latest LWIN]],Table1[[#This Row],[Latest LWIN]])</f>
        <v>18287401000</v>
      </c>
    </row>
    <row r="348" spans="2:10" ht="15" x14ac:dyDescent="0.25">
      <c r="B348" s="10" t="s">
        <v>183</v>
      </c>
      <c r="C348" s="11" t="s">
        <v>195</v>
      </c>
      <c r="D348" s="12">
        <v>2004</v>
      </c>
      <c r="E348" s="8" t="s">
        <v>34</v>
      </c>
      <c r="F348" s="12">
        <v>914</v>
      </c>
      <c r="G348" s="12">
        <v>166.9</v>
      </c>
      <c r="H348" s="12">
        <v>1</v>
      </c>
      <c r="I348" s="13">
        <v>13169352004</v>
      </c>
      <c r="J348" s="14">
        <f>HYPERLINK("https://app.liv-ex.com/#/wine-page?lwin11="&amp;Table1[[#This Row],[Latest LWIN]],Table1[[#This Row],[Latest LWIN]])</f>
        <v>13169352004</v>
      </c>
    </row>
    <row r="349" spans="2:10" ht="15" x14ac:dyDescent="0.25">
      <c r="B349" s="10" t="s">
        <v>183</v>
      </c>
      <c r="C349" s="11" t="s">
        <v>195</v>
      </c>
      <c r="D349" s="12">
        <v>2003</v>
      </c>
      <c r="E349" s="8" t="s">
        <v>34</v>
      </c>
      <c r="F349" s="12">
        <v>885</v>
      </c>
      <c r="G349" s="12">
        <v>161.6</v>
      </c>
      <c r="H349" s="12">
        <v>2</v>
      </c>
      <c r="I349" s="13">
        <v>13169352003</v>
      </c>
      <c r="J349" s="14">
        <f>HYPERLINK("https://app.liv-ex.com/#/wine-page?lwin11="&amp;Table1[[#This Row],[Latest LWIN]],Table1[[#This Row],[Latest LWIN]])</f>
        <v>13169352003</v>
      </c>
    </row>
    <row r="350" spans="2:10" ht="15" x14ac:dyDescent="0.25">
      <c r="B350" s="10" t="s">
        <v>183</v>
      </c>
      <c r="C350" s="11" t="s">
        <v>195</v>
      </c>
      <c r="D350" s="12">
        <v>1996</v>
      </c>
      <c r="E350" s="8" t="s">
        <v>79</v>
      </c>
      <c r="F350" s="26">
        <v>1750</v>
      </c>
      <c r="G350" s="12">
        <v>639.20000000000005</v>
      </c>
      <c r="H350" s="12">
        <v>1</v>
      </c>
      <c r="I350" s="13">
        <v>13169351996</v>
      </c>
      <c r="J350" s="14">
        <f>HYPERLINK("https://app.liv-ex.com/#/wine-page?lwin11="&amp;Table1[[#This Row],[Latest LWIN]],Table1[[#This Row],[Latest LWIN]])</f>
        <v>13169351996</v>
      </c>
    </row>
    <row r="351" spans="2:10" ht="15" x14ac:dyDescent="0.25">
      <c r="B351" s="10" t="s">
        <v>183</v>
      </c>
      <c r="C351" s="11" t="s">
        <v>188</v>
      </c>
      <c r="D351" s="12">
        <v>2009</v>
      </c>
      <c r="E351" s="8" t="s">
        <v>34</v>
      </c>
      <c r="F351" s="12">
        <v>340</v>
      </c>
      <c r="G351" s="12">
        <v>62.1</v>
      </c>
      <c r="H351" s="12">
        <v>1</v>
      </c>
      <c r="I351" s="13">
        <v>14159152009</v>
      </c>
      <c r="J351" s="14">
        <f>HYPERLINK("https://app.liv-ex.com/#/wine-page?lwin11="&amp;Table1[[#This Row],[Latest LWIN]],Table1[[#This Row],[Latest LWIN]])</f>
        <v>14159152009</v>
      </c>
    </row>
    <row r="352" spans="2:10" ht="15" x14ac:dyDescent="0.25">
      <c r="B352" s="10" t="s">
        <v>183</v>
      </c>
      <c r="C352" s="11" t="s">
        <v>206</v>
      </c>
      <c r="D352" s="12" t="s">
        <v>199</v>
      </c>
      <c r="E352" s="8" t="s">
        <v>34</v>
      </c>
      <c r="F352" s="12">
        <v>300</v>
      </c>
      <c r="G352" s="12">
        <v>54.8</v>
      </c>
      <c r="H352" s="12">
        <v>2</v>
      </c>
      <c r="I352" s="13">
        <v>17116261000</v>
      </c>
      <c r="J352" s="14">
        <f>HYPERLINK("https://app.liv-ex.com/#/wine-page?lwin11="&amp;Table1[[#This Row],[Latest LWIN]],Table1[[#This Row],[Latest LWIN]])</f>
        <v>17116261000</v>
      </c>
    </row>
    <row r="353" spans="2:10" ht="15" x14ac:dyDescent="0.25">
      <c r="B353" s="10" t="s">
        <v>183</v>
      </c>
      <c r="C353" s="11" t="s">
        <v>184</v>
      </c>
      <c r="D353" s="12">
        <v>2012</v>
      </c>
      <c r="E353" s="8" t="s">
        <v>34</v>
      </c>
      <c r="F353" s="12">
        <v>727</v>
      </c>
      <c r="G353" s="12">
        <v>132.80000000000001</v>
      </c>
      <c r="H353" s="12">
        <v>3</v>
      </c>
      <c r="I353" s="13">
        <v>10825422012</v>
      </c>
      <c r="J353" s="14">
        <f>HYPERLINK("https://app.liv-ex.com/#/wine-page?lwin11="&amp;Table1[[#This Row],[Latest LWIN]],Table1[[#This Row],[Latest LWIN]])</f>
        <v>10825422012</v>
      </c>
    </row>
    <row r="354" spans="2:10" ht="15" x14ac:dyDescent="0.25">
      <c r="B354" s="10" t="s">
        <v>183</v>
      </c>
      <c r="C354" s="11" t="s">
        <v>184</v>
      </c>
      <c r="D354" s="12">
        <v>2009</v>
      </c>
      <c r="E354" s="8" t="s">
        <v>75</v>
      </c>
      <c r="F354" s="12">
        <v>242</v>
      </c>
      <c r="G354" s="12">
        <v>265.2</v>
      </c>
      <c r="H354" s="12">
        <v>6</v>
      </c>
      <c r="I354" s="13">
        <v>10825422009</v>
      </c>
      <c r="J354" s="14">
        <f>HYPERLINK("https://app.liv-ex.com/#/wine-page?lwin11="&amp;Table1[[#This Row],[Latest LWIN]],Table1[[#This Row],[Latest LWIN]])</f>
        <v>10825422009</v>
      </c>
    </row>
    <row r="355" spans="2:10" ht="15" x14ac:dyDescent="0.25">
      <c r="B355" s="10" t="s">
        <v>183</v>
      </c>
      <c r="C355" s="11" t="s">
        <v>184</v>
      </c>
      <c r="D355" s="12">
        <v>2008</v>
      </c>
      <c r="E355" s="8" t="s">
        <v>34</v>
      </c>
      <c r="F355" s="12">
        <v>855</v>
      </c>
      <c r="G355" s="12">
        <v>156.1</v>
      </c>
      <c r="H355" s="12">
        <v>2</v>
      </c>
      <c r="I355" s="13">
        <v>10825422008</v>
      </c>
      <c r="J355" s="14">
        <f>HYPERLINK("https://app.liv-ex.com/#/wine-page?lwin11="&amp;Table1[[#This Row],[Latest LWIN]],Table1[[#This Row],[Latest LWIN]])</f>
        <v>10825422008</v>
      </c>
    </row>
    <row r="356" spans="2:10" ht="15" x14ac:dyDescent="0.25">
      <c r="B356" s="10" t="s">
        <v>183</v>
      </c>
      <c r="C356" s="11" t="s">
        <v>184</v>
      </c>
      <c r="D356" s="12">
        <v>2002</v>
      </c>
      <c r="E356" s="8" t="s">
        <v>34</v>
      </c>
      <c r="F356" s="26">
        <v>1100</v>
      </c>
      <c r="G356" s="12">
        <v>200.9</v>
      </c>
      <c r="H356" s="12">
        <v>1</v>
      </c>
      <c r="I356" s="13">
        <v>10825422002</v>
      </c>
      <c r="J356" s="14">
        <f>HYPERLINK("https://app.liv-ex.com/#/wine-page?lwin11="&amp;Table1[[#This Row],[Latest LWIN]],Table1[[#This Row],[Latest LWIN]])</f>
        <v>10825422002</v>
      </c>
    </row>
    <row r="357" spans="2:10" ht="15" x14ac:dyDescent="0.25">
      <c r="B357" s="10" t="s">
        <v>183</v>
      </c>
      <c r="C357" s="11" t="s">
        <v>184</v>
      </c>
      <c r="D357" s="12">
        <v>2002</v>
      </c>
      <c r="E357" s="8" t="s">
        <v>34</v>
      </c>
      <c r="F357" s="26">
        <v>1100</v>
      </c>
      <c r="G357" s="12">
        <v>200.9</v>
      </c>
      <c r="H357" s="12">
        <v>1</v>
      </c>
      <c r="I357" s="13">
        <v>10825422002</v>
      </c>
      <c r="J357" s="14">
        <f>HYPERLINK("https://app.liv-ex.com/#/wine-page?lwin11="&amp;Table1[[#This Row],[Latest LWIN]],Table1[[#This Row],[Latest LWIN]])</f>
        <v>10825422002</v>
      </c>
    </row>
    <row r="358" spans="2:10" ht="15" x14ac:dyDescent="0.25">
      <c r="B358" s="10" t="s">
        <v>183</v>
      </c>
      <c r="C358" s="11" t="s">
        <v>184</v>
      </c>
      <c r="D358" s="12">
        <v>2002</v>
      </c>
      <c r="E358" s="8" t="s">
        <v>34</v>
      </c>
      <c r="F358" s="26">
        <v>1100</v>
      </c>
      <c r="G358" s="12">
        <v>200.9</v>
      </c>
      <c r="H358" s="12">
        <v>1</v>
      </c>
      <c r="I358" s="13">
        <v>10825422002</v>
      </c>
      <c r="J358" s="14">
        <f>HYPERLINK("https://app.liv-ex.com/#/wine-page?lwin11="&amp;Table1[[#This Row],[Latest LWIN]],Table1[[#This Row],[Latest LWIN]])</f>
        <v>10825422002</v>
      </c>
    </row>
    <row r="359" spans="2:10" ht="15" x14ac:dyDescent="0.25">
      <c r="B359" s="10" t="s">
        <v>183</v>
      </c>
      <c r="C359" s="11" t="s">
        <v>184</v>
      </c>
      <c r="D359" s="12">
        <v>2002</v>
      </c>
      <c r="E359" s="8" t="s">
        <v>34</v>
      </c>
      <c r="F359" s="26">
        <v>1100</v>
      </c>
      <c r="G359" s="12">
        <v>200.9</v>
      </c>
      <c r="H359" s="12">
        <v>1</v>
      </c>
      <c r="I359" s="13">
        <v>10825422002</v>
      </c>
      <c r="J359" s="14">
        <f>HYPERLINK("https://app.liv-ex.com/#/wine-page?lwin11="&amp;Table1[[#This Row],[Latest LWIN]],Table1[[#This Row],[Latest LWIN]])</f>
        <v>10825422002</v>
      </c>
    </row>
    <row r="360" spans="2:10" ht="15" x14ac:dyDescent="0.25">
      <c r="B360" s="10" t="s">
        <v>183</v>
      </c>
      <c r="C360" s="11" t="s">
        <v>184</v>
      </c>
      <c r="D360" s="12">
        <v>2002</v>
      </c>
      <c r="E360" s="8" t="s">
        <v>34</v>
      </c>
      <c r="F360" s="26">
        <v>1100</v>
      </c>
      <c r="G360" s="12">
        <v>200.9</v>
      </c>
      <c r="H360" s="12">
        <v>1</v>
      </c>
      <c r="I360" s="13">
        <v>10825422002</v>
      </c>
      <c r="J360" s="14">
        <f>HYPERLINK("https://app.liv-ex.com/#/wine-page?lwin11="&amp;Table1[[#This Row],[Latest LWIN]],Table1[[#This Row],[Latest LWIN]])</f>
        <v>10825422002</v>
      </c>
    </row>
    <row r="361" spans="2:10" ht="15" x14ac:dyDescent="0.25">
      <c r="B361" s="10" t="s">
        <v>183</v>
      </c>
      <c r="C361" s="11" t="s">
        <v>184</v>
      </c>
      <c r="D361" s="12">
        <v>2002</v>
      </c>
      <c r="E361" s="8" t="s">
        <v>34</v>
      </c>
      <c r="F361" s="26">
        <v>1100</v>
      </c>
      <c r="G361" s="12">
        <v>200.9</v>
      </c>
      <c r="H361" s="12">
        <v>1</v>
      </c>
      <c r="I361" s="13">
        <v>10825422002</v>
      </c>
      <c r="J361" s="14">
        <f>HYPERLINK("https://app.liv-ex.com/#/wine-page?lwin11="&amp;Table1[[#This Row],[Latest LWIN]],Table1[[#This Row],[Latest LWIN]])</f>
        <v>10825422002</v>
      </c>
    </row>
    <row r="362" spans="2:10" ht="15" x14ac:dyDescent="0.25">
      <c r="B362" s="10" t="s">
        <v>183</v>
      </c>
      <c r="C362" s="11" t="s">
        <v>185</v>
      </c>
      <c r="D362" s="12">
        <v>2012</v>
      </c>
      <c r="E362" s="8" t="s">
        <v>75</v>
      </c>
      <c r="F362" s="12">
        <v>600</v>
      </c>
      <c r="G362" s="12">
        <v>657.4</v>
      </c>
      <c r="H362" s="12">
        <v>3</v>
      </c>
      <c r="I362" s="13">
        <v>10825552012</v>
      </c>
      <c r="J362" s="14">
        <f>HYPERLINK("https://app.liv-ex.com/#/wine-page?lwin11="&amp;Table1[[#This Row],[Latest LWIN]],Table1[[#This Row],[Latest LWIN]])</f>
        <v>10825552012</v>
      </c>
    </row>
    <row r="363" spans="2:10" ht="15" x14ac:dyDescent="0.25">
      <c r="B363" s="10" t="s">
        <v>183</v>
      </c>
      <c r="C363" s="11" t="s">
        <v>189</v>
      </c>
      <c r="D363" s="12">
        <v>2009</v>
      </c>
      <c r="E363" s="8" t="s">
        <v>71</v>
      </c>
      <c r="F363" s="12">
        <v>420</v>
      </c>
      <c r="G363" s="12">
        <v>460.2</v>
      </c>
      <c r="H363" s="12">
        <v>2</v>
      </c>
      <c r="I363" s="13">
        <v>13117702009</v>
      </c>
      <c r="J363" s="14">
        <f>HYPERLINK("https://app.liv-ex.com/#/wine-page?lwin11="&amp;Table1[[#This Row],[Latest LWIN]],Table1[[#This Row],[Latest LWIN]])</f>
        <v>13117702009</v>
      </c>
    </row>
    <row r="364" spans="2:10" ht="15" x14ac:dyDescent="0.25">
      <c r="B364" s="10" t="s">
        <v>183</v>
      </c>
      <c r="C364" s="11" t="s">
        <v>190</v>
      </c>
      <c r="D364" s="12">
        <v>2009</v>
      </c>
      <c r="E364" s="8" t="s">
        <v>34</v>
      </c>
      <c r="F364" s="12">
        <v>240</v>
      </c>
      <c r="G364" s="12">
        <v>43.8</v>
      </c>
      <c r="H364" s="12">
        <v>2</v>
      </c>
      <c r="I364" s="13">
        <v>10828322009</v>
      </c>
      <c r="J364" s="14">
        <f>HYPERLINK("https://app.liv-ex.com/#/wine-page?lwin11="&amp;Table1[[#This Row],[Latest LWIN]],Table1[[#This Row],[Latest LWIN]])</f>
        <v>10828322009</v>
      </c>
    </row>
    <row r="365" spans="2:10" ht="15" x14ac:dyDescent="0.25">
      <c r="B365" s="10" t="s">
        <v>183</v>
      </c>
      <c r="C365" s="11" t="s">
        <v>196</v>
      </c>
      <c r="D365" s="12">
        <v>2004</v>
      </c>
      <c r="E365" s="8" t="s">
        <v>79</v>
      </c>
      <c r="F365" s="12">
        <v>699</v>
      </c>
      <c r="G365" s="12">
        <v>255.3</v>
      </c>
      <c r="H365" s="12">
        <v>1</v>
      </c>
      <c r="I365" s="13">
        <v>10828612004</v>
      </c>
      <c r="J365" s="14">
        <f>HYPERLINK("https://app.liv-ex.com/#/wine-page?lwin11="&amp;Table1[[#This Row],[Latest LWIN]],Table1[[#This Row],[Latest LWIN]])</f>
        <v>10828612004</v>
      </c>
    </row>
    <row r="366" spans="2:10" ht="15" x14ac:dyDescent="0.25">
      <c r="B366" s="10" t="s">
        <v>183</v>
      </c>
      <c r="C366" s="11" t="s">
        <v>207</v>
      </c>
      <c r="D366" s="12" t="s">
        <v>199</v>
      </c>
      <c r="E366" s="8" t="s">
        <v>34</v>
      </c>
      <c r="F366" s="12">
        <v>240</v>
      </c>
      <c r="G366" s="12">
        <v>43.8</v>
      </c>
      <c r="H366" s="12">
        <v>52</v>
      </c>
      <c r="I366" s="13">
        <v>11541241000</v>
      </c>
      <c r="J366" s="14">
        <f>HYPERLINK("https://app.liv-ex.com/#/wine-page?lwin11="&amp;Table1[[#This Row],[Latest LWIN]],Table1[[#This Row],[Latest LWIN]])</f>
        <v>11541241000</v>
      </c>
    </row>
    <row r="367" spans="2:10" ht="15" x14ac:dyDescent="0.25">
      <c r="B367" s="10" t="s">
        <v>183</v>
      </c>
      <c r="C367" s="11" t="s">
        <v>207</v>
      </c>
      <c r="D367" s="12" t="s">
        <v>199</v>
      </c>
      <c r="E367" s="8" t="s">
        <v>49</v>
      </c>
      <c r="F367" s="12">
        <v>476</v>
      </c>
      <c r="G367" s="12">
        <v>43.5</v>
      </c>
      <c r="H367" s="12">
        <v>30</v>
      </c>
      <c r="I367" s="13">
        <v>11541241000</v>
      </c>
      <c r="J367" s="14">
        <f>HYPERLINK("https://app.liv-ex.com/#/wine-page?lwin11="&amp;Table1[[#This Row],[Latest LWIN]],Table1[[#This Row],[Latest LWIN]])</f>
        <v>11541241000</v>
      </c>
    </row>
    <row r="368" spans="2:10" ht="15" x14ac:dyDescent="0.25">
      <c r="B368" s="10" t="s">
        <v>183</v>
      </c>
      <c r="C368" s="11" t="s">
        <v>207</v>
      </c>
      <c r="D368" s="12" t="s">
        <v>199</v>
      </c>
      <c r="E368" s="8" t="s">
        <v>47</v>
      </c>
      <c r="F368" s="12">
        <v>135</v>
      </c>
      <c r="G368" s="12">
        <v>49.3</v>
      </c>
      <c r="H368" s="12">
        <v>1</v>
      </c>
      <c r="I368" s="13">
        <v>11541241000</v>
      </c>
      <c r="J368" s="14">
        <f>HYPERLINK("https://app.liv-ex.com/#/wine-page?lwin11="&amp;Table1[[#This Row],[Latest LWIN]],Table1[[#This Row],[Latest LWIN]])</f>
        <v>11541241000</v>
      </c>
    </row>
    <row r="369" spans="2:10" ht="15" x14ac:dyDescent="0.25">
      <c r="B369" s="10" t="s">
        <v>183</v>
      </c>
      <c r="C369" s="11" t="s">
        <v>208</v>
      </c>
      <c r="D369" s="12" t="s">
        <v>199</v>
      </c>
      <c r="E369" s="8" t="s">
        <v>34</v>
      </c>
      <c r="F369" s="12">
        <v>243</v>
      </c>
      <c r="G369" s="12">
        <v>44.4</v>
      </c>
      <c r="H369" s="12">
        <v>1</v>
      </c>
      <c r="I369" s="13">
        <v>11608021000</v>
      </c>
      <c r="J369" s="14">
        <f>HYPERLINK("https://app.liv-ex.com/#/wine-page?lwin11="&amp;Table1[[#This Row],[Latest LWIN]],Table1[[#This Row],[Latest LWIN]])</f>
        <v>11608021000</v>
      </c>
    </row>
    <row r="370" spans="2:10" ht="15" x14ac:dyDescent="0.25">
      <c r="B370" s="10" t="s">
        <v>183</v>
      </c>
      <c r="C370" s="11" t="s">
        <v>197</v>
      </c>
      <c r="D370" s="12">
        <v>2004</v>
      </c>
      <c r="E370" s="8" t="s">
        <v>34</v>
      </c>
      <c r="F370" s="26">
        <v>2364</v>
      </c>
      <c r="G370" s="12">
        <v>431.7</v>
      </c>
      <c r="H370" s="12">
        <v>2</v>
      </c>
      <c r="I370" s="13">
        <v>18076262004</v>
      </c>
      <c r="J370" s="14">
        <f>HYPERLINK("https://app.liv-ex.com/#/wine-page?lwin11="&amp;Table1[[#This Row],[Latest LWIN]],Table1[[#This Row],[Latest LWIN]])</f>
        <v>18076262004</v>
      </c>
    </row>
    <row r="371" spans="2:10" ht="15" x14ac:dyDescent="0.25">
      <c r="B371" s="10" t="s">
        <v>183</v>
      </c>
      <c r="C371" s="11" t="s">
        <v>197</v>
      </c>
      <c r="D371" s="12">
        <v>1997</v>
      </c>
      <c r="E371" s="8" t="s">
        <v>75</v>
      </c>
      <c r="F371" s="12">
        <v>905</v>
      </c>
      <c r="G371" s="12">
        <v>991.6</v>
      </c>
      <c r="H371" s="12">
        <v>2</v>
      </c>
      <c r="I371" s="13">
        <v>18076261997</v>
      </c>
      <c r="J371" s="14">
        <f>HYPERLINK("https://app.liv-ex.com/#/wine-page?lwin11="&amp;Table1[[#This Row],[Latest LWIN]],Table1[[#This Row],[Latest LWIN]])</f>
        <v>18076261997</v>
      </c>
    </row>
    <row r="372" spans="2:10" ht="15" x14ac:dyDescent="0.25">
      <c r="B372" s="10" t="s">
        <v>183</v>
      </c>
      <c r="C372" s="11" t="s">
        <v>197</v>
      </c>
      <c r="D372" s="12">
        <v>1997</v>
      </c>
      <c r="E372" s="8" t="s">
        <v>34</v>
      </c>
      <c r="F372" s="26">
        <v>2600</v>
      </c>
      <c r="G372" s="12">
        <v>474.8</v>
      </c>
      <c r="H372" s="12">
        <v>2</v>
      </c>
      <c r="I372" s="13">
        <v>18076261997</v>
      </c>
      <c r="J372" s="14">
        <f>HYPERLINK("https://app.liv-ex.com/#/wine-page?lwin11="&amp;Table1[[#This Row],[Latest LWIN]],Table1[[#This Row],[Latest LWIN]])</f>
        <v>18076261997</v>
      </c>
    </row>
    <row r="373" spans="2:10" ht="15" x14ac:dyDescent="0.25">
      <c r="B373" s="10" t="s">
        <v>183</v>
      </c>
      <c r="C373" s="11" t="s">
        <v>197</v>
      </c>
      <c r="D373" s="12">
        <v>1997</v>
      </c>
      <c r="E373" s="8" t="s">
        <v>105</v>
      </c>
      <c r="F373" s="12">
        <v>440</v>
      </c>
      <c r="G373" s="12">
        <v>482.1</v>
      </c>
      <c r="H373" s="12">
        <v>2</v>
      </c>
      <c r="I373" s="13">
        <v>18076261997</v>
      </c>
      <c r="J373" s="14">
        <f>HYPERLINK("https://app.liv-ex.com/#/wine-page?lwin11="&amp;Table1[[#This Row],[Latest LWIN]],Table1[[#This Row],[Latest LWIN]])</f>
        <v>18076261997</v>
      </c>
    </row>
    <row r="374" spans="2:10" ht="15" x14ac:dyDescent="0.25">
      <c r="B374" s="10" t="s">
        <v>183</v>
      </c>
      <c r="C374" s="11" t="s">
        <v>193</v>
      </c>
      <c r="D374" s="12">
        <v>2007</v>
      </c>
      <c r="E374" s="8" t="s">
        <v>72</v>
      </c>
      <c r="F374" s="26">
        <v>1000</v>
      </c>
      <c r="G374" s="27">
        <v>1095.7</v>
      </c>
      <c r="H374" s="12">
        <v>12</v>
      </c>
      <c r="I374" s="13">
        <v>13143772007</v>
      </c>
      <c r="J374" s="14">
        <f>HYPERLINK("https://app.liv-ex.com/#/wine-page?lwin11="&amp;Table1[[#This Row],[Latest LWIN]],Table1[[#This Row],[Latest LWIN]])</f>
        <v>13143772007</v>
      </c>
    </row>
    <row r="375" spans="2:10" ht="15" x14ac:dyDescent="0.25">
      <c r="B375" s="10" t="s">
        <v>183</v>
      </c>
      <c r="C375" s="11" t="s">
        <v>193</v>
      </c>
      <c r="D375" s="12">
        <v>2006</v>
      </c>
      <c r="E375" s="8" t="s">
        <v>34</v>
      </c>
      <c r="F375" s="12">
        <v>402</v>
      </c>
      <c r="G375" s="12">
        <v>73.400000000000006</v>
      </c>
      <c r="H375" s="12">
        <v>1</v>
      </c>
      <c r="I375" s="13">
        <v>13143772006</v>
      </c>
      <c r="J375" s="14">
        <f>HYPERLINK("https://app.liv-ex.com/#/wine-page?lwin11="&amp;Table1[[#This Row],[Latest LWIN]],Table1[[#This Row],[Latest LWIN]])</f>
        <v>13143772006</v>
      </c>
    </row>
    <row r="376" spans="2:10" ht="15" x14ac:dyDescent="0.25">
      <c r="B376" s="10" t="s">
        <v>183</v>
      </c>
      <c r="C376" s="11" t="s">
        <v>193</v>
      </c>
      <c r="D376" s="12">
        <v>2005</v>
      </c>
      <c r="E376" s="8" t="s">
        <v>72</v>
      </c>
      <c r="F376" s="12">
        <v>950</v>
      </c>
      <c r="G376" s="27">
        <v>1040.9000000000001</v>
      </c>
      <c r="H376" s="12">
        <v>2</v>
      </c>
      <c r="I376" s="13">
        <v>13143772005</v>
      </c>
      <c r="J376" s="14">
        <f>HYPERLINK("https://app.liv-ex.com/#/wine-page?lwin11="&amp;Table1[[#This Row],[Latest LWIN]],Table1[[#This Row],[Latest LWIN]])</f>
        <v>13143772005</v>
      </c>
    </row>
    <row r="377" spans="2:10" ht="15" x14ac:dyDescent="0.25">
      <c r="B377" s="10" t="s">
        <v>183</v>
      </c>
      <c r="C377" s="11" t="s">
        <v>194</v>
      </c>
      <c r="D377" s="12">
        <v>2007</v>
      </c>
      <c r="E377" s="8" t="s">
        <v>79</v>
      </c>
      <c r="F377" s="12">
        <v>460</v>
      </c>
      <c r="G377" s="12">
        <v>168</v>
      </c>
      <c r="H377" s="12">
        <v>10</v>
      </c>
      <c r="I377" s="13">
        <v>13143802007</v>
      </c>
      <c r="J377" s="14">
        <f>HYPERLINK("https://app.liv-ex.com/#/wine-page?lwin11="&amp;Table1[[#This Row],[Latest LWIN]],Table1[[#This Row],[Latest LWIN]])</f>
        <v>13143802007</v>
      </c>
    </row>
    <row r="378" spans="2:10" ht="15" x14ac:dyDescent="0.25">
      <c r="B378" s="10" t="s">
        <v>183</v>
      </c>
      <c r="C378" s="11" t="s">
        <v>194</v>
      </c>
      <c r="D378" s="12">
        <v>2007</v>
      </c>
      <c r="E378" s="8" t="s">
        <v>34</v>
      </c>
      <c r="F378" s="12">
        <v>460</v>
      </c>
      <c r="G378" s="12">
        <v>84</v>
      </c>
      <c r="H378" s="12">
        <v>1</v>
      </c>
      <c r="I378" s="13">
        <v>13143802007</v>
      </c>
      <c r="J378" s="14">
        <f>HYPERLINK("https://app.liv-ex.com/#/wine-page?lwin11="&amp;Table1[[#This Row],[Latest LWIN]],Table1[[#This Row],[Latest LWIN]])</f>
        <v>13143802007</v>
      </c>
    </row>
    <row r="379" spans="2:10" ht="15" x14ac:dyDescent="0.25">
      <c r="B379" s="10" t="s">
        <v>183</v>
      </c>
      <c r="C379" s="11" t="s">
        <v>194</v>
      </c>
      <c r="D379" s="12">
        <v>2007</v>
      </c>
      <c r="E379" s="8" t="s">
        <v>72</v>
      </c>
      <c r="F379" s="26">
        <v>1350</v>
      </c>
      <c r="G379" s="27">
        <v>1479.2</v>
      </c>
      <c r="H379" s="12">
        <v>2</v>
      </c>
      <c r="I379" s="13">
        <v>13143802007</v>
      </c>
      <c r="J379" s="14">
        <f>HYPERLINK("https://app.liv-ex.com/#/wine-page?lwin11="&amp;Table1[[#This Row],[Latest LWIN]],Table1[[#This Row],[Latest LWIN]])</f>
        <v>13143802007</v>
      </c>
    </row>
    <row r="380" spans="2:10" ht="15" x14ac:dyDescent="0.25">
      <c r="B380" s="10" t="s">
        <v>284</v>
      </c>
      <c r="C380" s="11" t="s">
        <v>285</v>
      </c>
      <c r="D380" s="12">
        <v>2017</v>
      </c>
      <c r="E380" s="8" t="s">
        <v>34</v>
      </c>
      <c r="F380" s="12">
        <v>410</v>
      </c>
      <c r="G380" s="12">
        <v>74.900000000000006</v>
      </c>
      <c r="H380" s="12">
        <v>1</v>
      </c>
      <c r="I380" s="13">
        <v>10832172017</v>
      </c>
      <c r="J380" s="14">
        <f>HYPERLINK("https://app.liv-ex.com/#/wine-page?lwin11="&amp;Table1[[#This Row],[Latest LWIN]],Table1[[#This Row],[Latest LWIN]])</f>
        <v>10832172017</v>
      </c>
    </row>
    <row r="381" spans="2:10" ht="15" x14ac:dyDescent="0.25">
      <c r="B381" s="10" t="s">
        <v>284</v>
      </c>
      <c r="C381" s="11" t="s">
        <v>285</v>
      </c>
      <c r="D381" s="12">
        <v>2017</v>
      </c>
      <c r="E381" s="8" t="s">
        <v>98</v>
      </c>
      <c r="F381" s="12">
        <v>405</v>
      </c>
      <c r="G381" s="12">
        <v>37</v>
      </c>
      <c r="H381" s="12">
        <v>4</v>
      </c>
      <c r="I381" s="13">
        <v>10832172017</v>
      </c>
      <c r="J381" s="14">
        <f>HYPERLINK("https://app.liv-ex.com/#/wine-page?lwin11="&amp;Table1[[#This Row],[Latest LWIN]],Table1[[#This Row],[Latest LWIN]])</f>
        <v>10832172017</v>
      </c>
    </row>
    <row r="382" spans="2:10" ht="15" x14ac:dyDescent="0.25">
      <c r="B382" s="10" t="s">
        <v>272</v>
      </c>
      <c r="C382" s="11" t="s">
        <v>279</v>
      </c>
      <c r="D382" s="12" t="s">
        <v>199</v>
      </c>
      <c r="E382" s="8" t="s">
        <v>280</v>
      </c>
      <c r="F382" s="12">
        <v>50</v>
      </c>
      <c r="G382" s="12">
        <v>9.1</v>
      </c>
      <c r="H382" s="12">
        <v>1</v>
      </c>
      <c r="I382" s="13">
        <v>11953521000</v>
      </c>
      <c r="J382" s="14">
        <f>HYPERLINK("https://app.liv-ex.com/#/wine-page?lwin11="&amp;Table1[[#This Row],[Latest LWIN]],Table1[[#This Row],[Latest LWIN]])</f>
        <v>11953521000</v>
      </c>
    </row>
    <row r="383" spans="2:10" ht="15" x14ac:dyDescent="0.25">
      <c r="B383" s="10" t="s">
        <v>272</v>
      </c>
      <c r="C383" s="11" t="s">
        <v>273</v>
      </c>
      <c r="D383" s="12">
        <v>2016</v>
      </c>
      <c r="E383" s="8" t="s">
        <v>79</v>
      </c>
      <c r="F383" s="12">
        <v>324</v>
      </c>
      <c r="G383" s="12">
        <v>118.3</v>
      </c>
      <c r="H383" s="12">
        <v>1</v>
      </c>
      <c r="I383" s="13">
        <v>11207302016</v>
      </c>
      <c r="J383" s="14">
        <f>HYPERLINK("https://app.liv-ex.com/#/wine-page?lwin11="&amp;Table1[[#This Row],[Latest LWIN]],Table1[[#This Row],[Latest LWIN]])</f>
        <v>11207302016</v>
      </c>
    </row>
    <row r="384" spans="2:10" ht="15" x14ac:dyDescent="0.25">
      <c r="B384" s="10" t="s">
        <v>272</v>
      </c>
      <c r="C384" s="11" t="s">
        <v>275</v>
      </c>
      <c r="D384" s="12">
        <v>2010</v>
      </c>
      <c r="E384" s="8" t="s">
        <v>34</v>
      </c>
      <c r="F384" s="12">
        <v>191</v>
      </c>
      <c r="G384" s="12">
        <v>34.9</v>
      </c>
      <c r="H384" s="12">
        <v>1</v>
      </c>
      <c r="I384" s="13">
        <v>11209902010</v>
      </c>
      <c r="J384" s="14">
        <f>HYPERLINK("https://app.liv-ex.com/#/wine-page?lwin11="&amp;Table1[[#This Row],[Latest LWIN]],Table1[[#This Row],[Latest LWIN]])</f>
        <v>11209902010</v>
      </c>
    </row>
    <row r="385" spans="2:10" ht="15" x14ac:dyDescent="0.25">
      <c r="B385" s="10" t="s">
        <v>272</v>
      </c>
      <c r="C385" s="11" t="s">
        <v>275</v>
      </c>
      <c r="D385" s="12">
        <v>2004</v>
      </c>
      <c r="E385" s="8" t="s">
        <v>34</v>
      </c>
      <c r="F385" s="12">
        <v>245</v>
      </c>
      <c r="G385" s="12">
        <v>44.7</v>
      </c>
      <c r="H385" s="12">
        <v>1</v>
      </c>
      <c r="I385" s="13">
        <v>11209902004</v>
      </c>
      <c r="J385" s="14">
        <f>HYPERLINK("https://app.liv-ex.com/#/wine-page?lwin11="&amp;Table1[[#This Row],[Latest LWIN]],Table1[[#This Row],[Latest LWIN]])</f>
        <v>11209902004</v>
      </c>
    </row>
    <row r="386" spans="2:10" ht="15" x14ac:dyDescent="0.25">
      <c r="B386" s="10" t="s">
        <v>272</v>
      </c>
      <c r="C386" s="11" t="s">
        <v>276</v>
      </c>
      <c r="D386" s="12">
        <v>2009</v>
      </c>
      <c r="E386" s="8" t="s">
        <v>34</v>
      </c>
      <c r="F386" s="12">
        <v>210</v>
      </c>
      <c r="G386" s="12">
        <v>38.299999999999997</v>
      </c>
      <c r="H386" s="12">
        <v>2</v>
      </c>
      <c r="I386" s="13">
        <v>12487712009</v>
      </c>
      <c r="J386" s="14">
        <f>HYPERLINK("https://app.liv-ex.com/#/wine-page?lwin11="&amp;Table1[[#This Row],[Latest LWIN]],Table1[[#This Row],[Latest LWIN]])</f>
        <v>12487712009</v>
      </c>
    </row>
    <row r="387" spans="2:10" ht="15" x14ac:dyDescent="0.25">
      <c r="B387" s="10" t="s">
        <v>272</v>
      </c>
      <c r="C387" s="11" t="s">
        <v>278</v>
      </c>
      <c r="D387" s="12">
        <v>2006</v>
      </c>
      <c r="E387" s="8" t="s">
        <v>34</v>
      </c>
      <c r="F387" s="12">
        <v>126</v>
      </c>
      <c r="G387" s="12">
        <v>23</v>
      </c>
      <c r="H387" s="12">
        <v>1</v>
      </c>
      <c r="I387" s="13">
        <v>11525662006</v>
      </c>
      <c r="J387" s="14">
        <f>HYPERLINK("https://app.liv-ex.com/#/wine-page?lwin11="&amp;Table1[[#This Row],[Latest LWIN]],Table1[[#This Row],[Latest LWIN]])</f>
        <v>11525662006</v>
      </c>
    </row>
    <row r="388" spans="2:10" ht="15" x14ac:dyDescent="0.25">
      <c r="B388" s="10" t="s">
        <v>272</v>
      </c>
      <c r="C388" s="11" t="s">
        <v>277</v>
      </c>
      <c r="D388" s="12">
        <v>2009</v>
      </c>
      <c r="E388" s="8" t="s">
        <v>47</v>
      </c>
      <c r="F388" s="12">
        <v>588</v>
      </c>
      <c r="G388" s="12">
        <v>214.8</v>
      </c>
      <c r="H388" s="12">
        <v>2</v>
      </c>
      <c r="I388" s="13">
        <v>11213592009</v>
      </c>
      <c r="J388" s="14">
        <f>HYPERLINK("https://app.liv-ex.com/#/wine-page?lwin11="&amp;Table1[[#This Row],[Latest LWIN]],Table1[[#This Row],[Latest LWIN]])</f>
        <v>11213592009</v>
      </c>
    </row>
    <row r="389" spans="2:10" ht="15" x14ac:dyDescent="0.25">
      <c r="B389" s="10" t="s">
        <v>272</v>
      </c>
      <c r="C389" s="11" t="s">
        <v>274</v>
      </c>
      <c r="D389" s="12">
        <v>2015</v>
      </c>
      <c r="E389" s="8" t="s">
        <v>49</v>
      </c>
      <c r="F389" s="12">
        <v>802</v>
      </c>
      <c r="G389" s="12">
        <v>73.2</v>
      </c>
      <c r="H389" s="12">
        <v>1</v>
      </c>
      <c r="I389" s="13">
        <v>12405992015</v>
      </c>
      <c r="J389" s="14">
        <f>HYPERLINK("https://app.liv-ex.com/#/wine-page?lwin11="&amp;Table1[[#This Row],[Latest LWIN]],Table1[[#This Row],[Latest LWIN]])</f>
        <v>12405992015</v>
      </c>
    </row>
    <row r="390" spans="2:10" ht="15" x14ac:dyDescent="0.25">
      <c r="B390" s="10" t="s">
        <v>272</v>
      </c>
      <c r="C390" s="11" t="s">
        <v>274</v>
      </c>
      <c r="D390" s="12">
        <v>2015</v>
      </c>
      <c r="E390" s="8" t="s">
        <v>47</v>
      </c>
      <c r="F390" s="12">
        <v>240</v>
      </c>
      <c r="G390" s="12">
        <v>87.7</v>
      </c>
      <c r="H390" s="12">
        <v>6</v>
      </c>
      <c r="I390" s="13">
        <v>12405992015</v>
      </c>
      <c r="J390" s="14">
        <f>HYPERLINK("https://app.liv-ex.com/#/wine-page?lwin11="&amp;Table1[[#This Row],[Latest LWIN]],Table1[[#This Row],[Latest LWIN]])</f>
        <v>12405992015</v>
      </c>
    </row>
    <row r="391" spans="2:10" ht="15" x14ac:dyDescent="0.25">
      <c r="B391" s="10" t="s">
        <v>300</v>
      </c>
      <c r="C391" s="11" t="s">
        <v>301</v>
      </c>
      <c r="D391" s="12">
        <v>2016</v>
      </c>
      <c r="E391" s="8" t="s">
        <v>34</v>
      </c>
      <c r="F391" s="12">
        <v>243</v>
      </c>
      <c r="G391" s="12">
        <v>44.4</v>
      </c>
      <c r="H391" s="12">
        <v>2</v>
      </c>
      <c r="I391" s="13">
        <v>15895462016</v>
      </c>
      <c r="J391" s="14">
        <f>HYPERLINK("https://app.liv-ex.com/#/wine-page?lwin11="&amp;Table1[[#This Row],[Latest LWIN]],Table1[[#This Row],[Latest LWIN]])</f>
        <v>15895462016</v>
      </c>
    </row>
    <row r="392" spans="2:10" ht="15" x14ac:dyDescent="0.25">
      <c r="B392" s="10" t="s">
        <v>209</v>
      </c>
      <c r="C392" s="11" t="s">
        <v>213</v>
      </c>
      <c r="D392" s="12">
        <v>2017</v>
      </c>
      <c r="E392" s="8" t="s">
        <v>34</v>
      </c>
      <c r="F392" s="12">
        <v>419</v>
      </c>
      <c r="G392" s="12">
        <v>76.5</v>
      </c>
      <c r="H392" s="12">
        <v>5</v>
      </c>
      <c r="I392" s="13">
        <v>10953622017</v>
      </c>
      <c r="J392" s="14">
        <f>HYPERLINK("https://app.liv-ex.com/#/wine-page?lwin11="&amp;Table1[[#This Row],[Latest LWIN]],Table1[[#This Row],[Latest LWIN]])</f>
        <v>10953622017</v>
      </c>
    </row>
    <row r="393" spans="2:10" ht="15" x14ac:dyDescent="0.25">
      <c r="B393" s="10" t="s">
        <v>209</v>
      </c>
      <c r="C393" s="11" t="s">
        <v>232</v>
      </c>
      <c r="D393" s="12">
        <v>2015</v>
      </c>
      <c r="E393" s="8" t="s">
        <v>34</v>
      </c>
      <c r="F393" s="12">
        <v>160</v>
      </c>
      <c r="G393" s="12">
        <v>29.2</v>
      </c>
      <c r="H393" s="12">
        <v>17</v>
      </c>
      <c r="I393" s="13">
        <v>10954212015</v>
      </c>
      <c r="J393" s="14">
        <f>HYPERLINK("https://app.liv-ex.com/#/wine-page?lwin11="&amp;Table1[[#This Row],[Latest LWIN]],Table1[[#This Row],[Latest LWIN]])</f>
        <v>10954212015</v>
      </c>
    </row>
    <row r="394" spans="2:10" ht="15" x14ac:dyDescent="0.25">
      <c r="B394" s="10" t="s">
        <v>209</v>
      </c>
      <c r="C394" s="11" t="s">
        <v>220</v>
      </c>
      <c r="D394" s="12">
        <v>2016</v>
      </c>
      <c r="E394" s="8" t="s">
        <v>34</v>
      </c>
      <c r="F394" s="12">
        <v>251</v>
      </c>
      <c r="G394" s="12">
        <v>45.8</v>
      </c>
      <c r="H394" s="12">
        <v>1</v>
      </c>
      <c r="I394" s="13">
        <v>18583382016</v>
      </c>
      <c r="J394" s="14">
        <f>HYPERLINK("https://app.liv-ex.com/#/wine-page?lwin11="&amp;Table1[[#This Row],[Latest LWIN]],Table1[[#This Row],[Latest LWIN]])</f>
        <v>18583382016</v>
      </c>
    </row>
    <row r="395" spans="2:10" ht="15" x14ac:dyDescent="0.25">
      <c r="B395" s="10" t="s">
        <v>209</v>
      </c>
      <c r="C395" s="11" t="s">
        <v>221</v>
      </c>
      <c r="D395" s="12">
        <v>2016</v>
      </c>
      <c r="E395" s="8" t="s">
        <v>34</v>
      </c>
      <c r="F395" s="12">
        <v>700</v>
      </c>
      <c r="G395" s="12">
        <v>127.8</v>
      </c>
      <c r="H395" s="12">
        <v>1</v>
      </c>
      <c r="I395" s="13">
        <v>11718202016</v>
      </c>
      <c r="J395" s="14">
        <f>HYPERLINK("https://app.liv-ex.com/#/wine-page?lwin11="&amp;Table1[[#This Row],[Latest LWIN]],Table1[[#This Row],[Latest LWIN]])</f>
        <v>11718202016</v>
      </c>
    </row>
    <row r="396" spans="2:10" ht="15" x14ac:dyDescent="0.25">
      <c r="B396" s="10" t="s">
        <v>209</v>
      </c>
      <c r="C396" s="11" t="s">
        <v>237</v>
      </c>
      <c r="D396" s="12">
        <v>2013</v>
      </c>
      <c r="E396" s="8" t="s">
        <v>34</v>
      </c>
      <c r="F396" s="12">
        <v>190</v>
      </c>
      <c r="G396" s="12">
        <v>34.700000000000003</v>
      </c>
      <c r="H396" s="12">
        <v>6</v>
      </c>
      <c r="I396" s="13">
        <v>11291822013</v>
      </c>
      <c r="J396" s="14">
        <f>HYPERLINK("https://app.liv-ex.com/#/wine-page?lwin11="&amp;Table1[[#This Row],[Latest LWIN]],Table1[[#This Row],[Latest LWIN]])</f>
        <v>11291822013</v>
      </c>
    </row>
    <row r="397" spans="2:10" ht="15" x14ac:dyDescent="0.25">
      <c r="B397" s="10" t="s">
        <v>209</v>
      </c>
      <c r="C397" s="11" t="s">
        <v>233</v>
      </c>
      <c r="D397" s="12">
        <v>2015</v>
      </c>
      <c r="E397" s="8" t="s">
        <v>34</v>
      </c>
      <c r="F397" s="12">
        <v>345</v>
      </c>
      <c r="G397" s="12">
        <v>63</v>
      </c>
      <c r="H397" s="12">
        <v>1</v>
      </c>
      <c r="I397" s="13">
        <v>10971192015</v>
      </c>
      <c r="J397" s="14">
        <f>HYPERLINK("https://app.liv-ex.com/#/wine-page?lwin11="&amp;Table1[[#This Row],[Latest LWIN]],Table1[[#This Row],[Latest LWIN]])</f>
        <v>10971192015</v>
      </c>
    </row>
    <row r="398" spans="2:10" ht="15" x14ac:dyDescent="0.25">
      <c r="B398" s="10" t="s">
        <v>209</v>
      </c>
      <c r="C398" s="11" t="s">
        <v>222</v>
      </c>
      <c r="D398" s="12">
        <v>2016</v>
      </c>
      <c r="E398" s="8" t="s">
        <v>75</v>
      </c>
      <c r="F398" s="12">
        <v>280</v>
      </c>
      <c r="G398" s="12">
        <v>306.8</v>
      </c>
      <c r="H398" s="12">
        <v>3</v>
      </c>
      <c r="I398" s="13">
        <v>10973662016</v>
      </c>
      <c r="J398" s="14">
        <f>HYPERLINK("https://app.liv-ex.com/#/wine-page?lwin11="&amp;Table1[[#This Row],[Latest LWIN]],Table1[[#This Row],[Latest LWIN]])</f>
        <v>10973662016</v>
      </c>
    </row>
    <row r="399" spans="2:10" ht="15" x14ac:dyDescent="0.25">
      <c r="B399" s="10" t="s">
        <v>209</v>
      </c>
      <c r="C399" s="11" t="s">
        <v>243</v>
      </c>
      <c r="D399" s="12">
        <v>2010</v>
      </c>
      <c r="E399" s="8" t="s">
        <v>49</v>
      </c>
      <c r="F399" s="12">
        <v>615</v>
      </c>
      <c r="G399" s="12">
        <v>56.2</v>
      </c>
      <c r="H399" s="12">
        <v>1</v>
      </c>
      <c r="I399" s="13">
        <v>10983182010</v>
      </c>
      <c r="J399" s="14">
        <f>HYPERLINK("https://app.liv-ex.com/#/wine-page?lwin11="&amp;Table1[[#This Row],[Latest LWIN]],Table1[[#This Row],[Latest LWIN]])</f>
        <v>10983182010</v>
      </c>
    </row>
    <row r="400" spans="2:10" ht="15" x14ac:dyDescent="0.25">
      <c r="B400" s="10" t="s">
        <v>209</v>
      </c>
      <c r="C400" s="11" t="s">
        <v>240</v>
      </c>
      <c r="D400" s="12">
        <v>2012</v>
      </c>
      <c r="E400" s="8" t="s">
        <v>34</v>
      </c>
      <c r="F400" s="12">
        <v>220</v>
      </c>
      <c r="G400" s="12">
        <v>40.200000000000003</v>
      </c>
      <c r="H400" s="12">
        <v>1</v>
      </c>
      <c r="I400" s="13">
        <v>10984932012</v>
      </c>
      <c r="J400" s="14">
        <f>HYPERLINK("https://app.liv-ex.com/#/wine-page?lwin11="&amp;Table1[[#This Row],[Latest LWIN]],Table1[[#This Row],[Latest LWIN]])</f>
        <v>10984932012</v>
      </c>
    </row>
    <row r="401" spans="2:10" ht="15" x14ac:dyDescent="0.25">
      <c r="B401" s="10" t="s">
        <v>209</v>
      </c>
      <c r="C401" s="11" t="s">
        <v>246</v>
      </c>
      <c r="D401" s="12">
        <v>2007</v>
      </c>
      <c r="E401" s="8" t="s">
        <v>34</v>
      </c>
      <c r="F401" s="12">
        <v>570</v>
      </c>
      <c r="G401" s="12">
        <v>104.1</v>
      </c>
      <c r="H401" s="12">
        <v>1</v>
      </c>
      <c r="I401" s="13">
        <v>11697042007</v>
      </c>
      <c r="J401" s="14">
        <f>HYPERLINK("https://app.liv-ex.com/#/wine-page?lwin11="&amp;Table1[[#This Row],[Latest LWIN]],Table1[[#This Row],[Latest LWIN]])</f>
        <v>11697042007</v>
      </c>
    </row>
    <row r="402" spans="2:10" ht="15" x14ac:dyDescent="0.25">
      <c r="B402" s="10" t="s">
        <v>209</v>
      </c>
      <c r="C402" s="11" t="s">
        <v>214</v>
      </c>
      <c r="D402" s="12">
        <v>2017</v>
      </c>
      <c r="E402" s="8" t="s">
        <v>75</v>
      </c>
      <c r="F402" s="12">
        <v>30</v>
      </c>
      <c r="G402" s="12">
        <v>32.9</v>
      </c>
      <c r="H402" s="12">
        <v>2</v>
      </c>
      <c r="I402" s="13">
        <v>10992272017</v>
      </c>
      <c r="J402" s="14">
        <f>HYPERLINK("https://app.liv-ex.com/#/wine-page?lwin11="&amp;Table1[[#This Row],[Latest LWIN]],Table1[[#This Row],[Latest LWIN]])</f>
        <v>10992272017</v>
      </c>
    </row>
    <row r="403" spans="2:10" ht="15" x14ac:dyDescent="0.25">
      <c r="B403" s="10" t="s">
        <v>209</v>
      </c>
      <c r="C403" s="11" t="s">
        <v>223</v>
      </c>
      <c r="D403" s="12">
        <v>2016</v>
      </c>
      <c r="E403" s="8" t="s">
        <v>71</v>
      </c>
      <c r="F403" s="12">
        <v>500</v>
      </c>
      <c r="G403" s="12">
        <v>547.9</v>
      </c>
      <c r="H403" s="12">
        <v>1</v>
      </c>
      <c r="I403" s="13">
        <v>10992562016</v>
      </c>
      <c r="J403" s="14">
        <f>HYPERLINK("https://app.liv-ex.com/#/wine-page?lwin11="&amp;Table1[[#This Row],[Latest LWIN]],Table1[[#This Row],[Latest LWIN]])</f>
        <v>10992562016</v>
      </c>
    </row>
    <row r="404" spans="2:10" ht="15" x14ac:dyDescent="0.25">
      <c r="B404" s="10" t="s">
        <v>209</v>
      </c>
      <c r="C404" s="11" t="s">
        <v>241</v>
      </c>
      <c r="D404" s="12">
        <v>2012</v>
      </c>
      <c r="E404" s="8" t="s">
        <v>34</v>
      </c>
      <c r="F404" s="12">
        <v>640</v>
      </c>
      <c r="G404" s="12">
        <v>116.9</v>
      </c>
      <c r="H404" s="12">
        <v>2</v>
      </c>
      <c r="I404" s="13">
        <v>10996052012</v>
      </c>
      <c r="J404" s="14">
        <f>HYPERLINK("https://app.liv-ex.com/#/wine-page?lwin11="&amp;Table1[[#This Row],[Latest LWIN]],Table1[[#This Row],[Latest LWIN]])</f>
        <v>10996052012</v>
      </c>
    </row>
    <row r="405" spans="2:10" ht="15" x14ac:dyDescent="0.25">
      <c r="B405" s="10" t="s">
        <v>209</v>
      </c>
      <c r="C405" s="11" t="s">
        <v>224</v>
      </c>
      <c r="D405" s="12">
        <v>2016</v>
      </c>
      <c r="E405" s="8" t="s">
        <v>75</v>
      </c>
      <c r="F405" s="12">
        <v>625</v>
      </c>
      <c r="G405" s="12">
        <v>684.8</v>
      </c>
      <c r="H405" s="12">
        <v>2</v>
      </c>
      <c r="I405" s="13">
        <v>10997222016</v>
      </c>
      <c r="J405" s="14">
        <f>HYPERLINK("https://app.liv-ex.com/#/wine-page?lwin11="&amp;Table1[[#This Row],[Latest LWIN]],Table1[[#This Row],[Latest LWIN]])</f>
        <v>10997222016</v>
      </c>
    </row>
    <row r="406" spans="2:10" ht="15" x14ac:dyDescent="0.25">
      <c r="B406" s="10" t="s">
        <v>209</v>
      </c>
      <c r="C406" s="11" t="s">
        <v>247</v>
      </c>
      <c r="D406" s="12">
        <v>2006</v>
      </c>
      <c r="E406" s="8" t="s">
        <v>34</v>
      </c>
      <c r="F406" s="12">
        <v>900</v>
      </c>
      <c r="G406" s="12">
        <v>164.4</v>
      </c>
      <c r="H406" s="12">
        <v>1</v>
      </c>
      <c r="I406" s="13">
        <v>10996342006</v>
      </c>
      <c r="J406" s="14">
        <f>HYPERLINK("https://app.liv-ex.com/#/wine-page?lwin11="&amp;Table1[[#This Row],[Latest LWIN]],Table1[[#This Row],[Latest LWIN]])</f>
        <v>10996342006</v>
      </c>
    </row>
    <row r="407" spans="2:10" ht="15" x14ac:dyDescent="0.25">
      <c r="B407" s="10" t="s">
        <v>209</v>
      </c>
      <c r="C407" s="11" t="s">
        <v>225</v>
      </c>
      <c r="D407" s="12">
        <v>2016</v>
      </c>
      <c r="E407" s="8" t="s">
        <v>34</v>
      </c>
      <c r="F407" s="12">
        <v>365</v>
      </c>
      <c r="G407" s="12">
        <v>66.7</v>
      </c>
      <c r="H407" s="12">
        <v>1</v>
      </c>
      <c r="I407" s="13">
        <v>11058942016</v>
      </c>
      <c r="J407" s="14">
        <f>HYPERLINK("https://app.liv-ex.com/#/wine-page?lwin11="&amp;Table1[[#This Row],[Latest LWIN]],Table1[[#This Row],[Latest LWIN]])</f>
        <v>11058942016</v>
      </c>
    </row>
    <row r="408" spans="2:10" ht="15" x14ac:dyDescent="0.25">
      <c r="B408" s="10" t="s">
        <v>209</v>
      </c>
      <c r="C408" s="11" t="s">
        <v>238</v>
      </c>
      <c r="D408" s="12">
        <v>2013</v>
      </c>
      <c r="E408" s="8" t="s">
        <v>71</v>
      </c>
      <c r="F408" s="26">
        <v>2600</v>
      </c>
      <c r="G408" s="27">
        <v>2848.9</v>
      </c>
      <c r="H408" s="12">
        <v>2</v>
      </c>
      <c r="I408" s="13">
        <v>10984352013</v>
      </c>
      <c r="J408" s="14">
        <f>HYPERLINK("https://app.liv-ex.com/#/wine-page?lwin11="&amp;Table1[[#This Row],[Latest LWIN]],Table1[[#This Row],[Latest LWIN]])</f>
        <v>10984352013</v>
      </c>
    </row>
    <row r="409" spans="2:10" ht="15" x14ac:dyDescent="0.25">
      <c r="B409" s="10" t="s">
        <v>209</v>
      </c>
      <c r="C409" s="11" t="s">
        <v>244</v>
      </c>
      <c r="D409" s="12">
        <v>2010</v>
      </c>
      <c r="E409" s="8" t="s">
        <v>34</v>
      </c>
      <c r="F409" s="12">
        <v>695</v>
      </c>
      <c r="G409" s="12">
        <v>126.9</v>
      </c>
      <c r="H409" s="12">
        <v>2</v>
      </c>
      <c r="I409" s="13">
        <v>11013172010</v>
      </c>
      <c r="J409" s="14">
        <f>HYPERLINK("https://app.liv-ex.com/#/wine-page?lwin11="&amp;Table1[[#This Row],[Latest LWIN]],Table1[[#This Row],[Latest LWIN]])</f>
        <v>11013172010</v>
      </c>
    </row>
    <row r="410" spans="2:10" ht="15" x14ac:dyDescent="0.25">
      <c r="B410" s="10" t="s">
        <v>209</v>
      </c>
      <c r="C410" s="11" t="s">
        <v>244</v>
      </c>
      <c r="D410" s="12">
        <v>2006</v>
      </c>
      <c r="E410" s="8" t="s">
        <v>34</v>
      </c>
      <c r="F410" s="12">
        <v>751</v>
      </c>
      <c r="G410" s="12">
        <v>137.1</v>
      </c>
      <c r="H410" s="12">
        <v>1</v>
      </c>
      <c r="I410" s="13">
        <v>11013172006</v>
      </c>
      <c r="J410" s="14">
        <f>HYPERLINK("https://app.liv-ex.com/#/wine-page?lwin11="&amp;Table1[[#This Row],[Latest LWIN]],Table1[[#This Row],[Latest LWIN]])</f>
        <v>11013172006</v>
      </c>
    </row>
    <row r="411" spans="2:10" ht="15" x14ac:dyDescent="0.25">
      <c r="B411" s="10" t="s">
        <v>209</v>
      </c>
      <c r="C411" s="11" t="s">
        <v>210</v>
      </c>
      <c r="D411" s="12">
        <v>2018</v>
      </c>
      <c r="E411" s="8" t="s">
        <v>49</v>
      </c>
      <c r="F411" s="12">
        <v>434</v>
      </c>
      <c r="G411" s="12">
        <v>39.6</v>
      </c>
      <c r="H411" s="12">
        <v>1</v>
      </c>
      <c r="I411" s="13">
        <v>11931432018</v>
      </c>
      <c r="J411" s="14">
        <f>HYPERLINK("https://app.liv-ex.com/#/wine-page?lwin11="&amp;Table1[[#This Row],[Latest LWIN]],Table1[[#This Row],[Latest LWIN]])</f>
        <v>11931432018</v>
      </c>
    </row>
    <row r="412" spans="2:10" ht="15" x14ac:dyDescent="0.25">
      <c r="B412" s="10" t="s">
        <v>209</v>
      </c>
      <c r="C412" s="11" t="s">
        <v>215</v>
      </c>
      <c r="D412" s="12">
        <v>2017</v>
      </c>
      <c r="E412" s="8" t="s">
        <v>34</v>
      </c>
      <c r="F412" s="12">
        <v>251</v>
      </c>
      <c r="G412" s="12">
        <v>45.8</v>
      </c>
      <c r="H412" s="12">
        <v>3</v>
      </c>
      <c r="I412" s="13">
        <v>18584002017</v>
      </c>
      <c r="J412" s="14">
        <f>HYPERLINK("https://app.liv-ex.com/#/wine-page?lwin11="&amp;Table1[[#This Row],[Latest LWIN]],Table1[[#This Row],[Latest LWIN]])</f>
        <v>18584002017</v>
      </c>
    </row>
    <row r="413" spans="2:10" ht="15" x14ac:dyDescent="0.25">
      <c r="B413" s="10" t="s">
        <v>209</v>
      </c>
      <c r="C413" s="11" t="s">
        <v>211</v>
      </c>
      <c r="D413" s="12">
        <v>2018</v>
      </c>
      <c r="E413" s="8" t="s">
        <v>34</v>
      </c>
      <c r="F413" s="12">
        <v>112</v>
      </c>
      <c r="G413" s="12">
        <v>20.5</v>
      </c>
      <c r="H413" s="12">
        <v>3</v>
      </c>
      <c r="I413" s="13">
        <v>12677452018</v>
      </c>
      <c r="J413" s="14">
        <f>HYPERLINK("https://app.liv-ex.com/#/wine-page?lwin11="&amp;Table1[[#This Row],[Latest LWIN]],Table1[[#This Row],[Latest LWIN]])</f>
        <v>12677452018</v>
      </c>
    </row>
    <row r="414" spans="2:10" ht="15" x14ac:dyDescent="0.25">
      <c r="B414" s="10" t="s">
        <v>209</v>
      </c>
      <c r="C414" s="11" t="s">
        <v>234</v>
      </c>
      <c r="D414" s="12">
        <v>2015</v>
      </c>
      <c r="E414" s="8" t="s">
        <v>34</v>
      </c>
      <c r="F414" s="12">
        <v>673</v>
      </c>
      <c r="G414" s="12">
        <v>122.9</v>
      </c>
      <c r="H414" s="12">
        <v>1</v>
      </c>
      <c r="I414" s="13">
        <v>11011992015</v>
      </c>
      <c r="J414" s="14">
        <f>HYPERLINK("https://app.liv-ex.com/#/wine-page?lwin11="&amp;Table1[[#This Row],[Latest LWIN]],Table1[[#This Row],[Latest LWIN]])</f>
        <v>11011992015</v>
      </c>
    </row>
    <row r="415" spans="2:10" ht="15" x14ac:dyDescent="0.25">
      <c r="B415" s="10" t="s">
        <v>209</v>
      </c>
      <c r="C415" s="11" t="s">
        <v>226</v>
      </c>
      <c r="D415" s="12">
        <v>2016</v>
      </c>
      <c r="E415" s="8" t="s">
        <v>71</v>
      </c>
      <c r="F415" s="26">
        <v>2200</v>
      </c>
      <c r="G415" s="27">
        <v>2410.6</v>
      </c>
      <c r="H415" s="12">
        <v>2</v>
      </c>
      <c r="I415" s="13">
        <v>11607432016</v>
      </c>
      <c r="J415" s="14">
        <f>HYPERLINK("https://app.liv-ex.com/#/wine-page?lwin11="&amp;Table1[[#This Row],[Latest LWIN]],Table1[[#This Row],[Latest LWIN]])</f>
        <v>11607432016</v>
      </c>
    </row>
    <row r="416" spans="2:10" ht="15" x14ac:dyDescent="0.25">
      <c r="B416" s="10" t="s">
        <v>209</v>
      </c>
      <c r="C416" s="11" t="s">
        <v>226</v>
      </c>
      <c r="D416" s="12">
        <v>2015</v>
      </c>
      <c r="E416" s="8" t="s">
        <v>71</v>
      </c>
      <c r="F416" s="26">
        <v>2500</v>
      </c>
      <c r="G416" s="27">
        <v>2739.3</v>
      </c>
      <c r="H416" s="12">
        <v>1</v>
      </c>
      <c r="I416" s="13">
        <v>11607432015</v>
      </c>
      <c r="J416" s="14">
        <f>HYPERLINK("https://app.liv-ex.com/#/wine-page?lwin11="&amp;Table1[[#This Row],[Latest LWIN]],Table1[[#This Row],[Latest LWIN]])</f>
        <v>11607432015</v>
      </c>
    </row>
    <row r="417" spans="2:10" ht="15" x14ac:dyDescent="0.25">
      <c r="B417" s="10" t="s">
        <v>209</v>
      </c>
      <c r="C417" s="11" t="s">
        <v>226</v>
      </c>
      <c r="D417" s="12">
        <v>2014</v>
      </c>
      <c r="E417" s="8" t="s">
        <v>71</v>
      </c>
      <c r="F417" s="26">
        <v>1471</v>
      </c>
      <c r="G417" s="27">
        <v>1611.8</v>
      </c>
      <c r="H417" s="12">
        <v>1</v>
      </c>
      <c r="I417" s="13">
        <v>11607432014</v>
      </c>
      <c r="J417" s="14">
        <f>HYPERLINK("https://app.liv-ex.com/#/wine-page?lwin11="&amp;Table1[[#This Row],[Latest LWIN]],Table1[[#This Row],[Latest LWIN]])</f>
        <v>11607432014</v>
      </c>
    </row>
    <row r="418" spans="2:10" ht="15" x14ac:dyDescent="0.25">
      <c r="B418" s="10" t="s">
        <v>209</v>
      </c>
      <c r="C418" s="11" t="s">
        <v>226</v>
      </c>
      <c r="D418" s="12">
        <v>2012</v>
      </c>
      <c r="E418" s="8" t="s">
        <v>71</v>
      </c>
      <c r="F418" s="26">
        <v>2000</v>
      </c>
      <c r="G418" s="27">
        <v>2191.4</v>
      </c>
      <c r="H418" s="12">
        <v>2</v>
      </c>
      <c r="I418" s="13">
        <v>11607432012</v>
      </c>
      <c r="J418" s="14">
        <f>HYPERLINK("https://app.liv-ex.com/#/wine-page?lwin11="&amp;Table1[[#This Row],[Latest LWIN]],Table1[[#This Row],[Latest LWIN]])</f>
        <v>11607432012</v>
      </c>
    </row>
    <row r="419" spans="2:10" ht="15" x14ac:dyDescent="0.25">
      <c r="B419" s="10" t="s">
        <v>209</v>
      </c>
      <c r="C419" s="11" t="s">
        <v>226</v>
      </c>
      <c r="D419" s="12">
        <v>2001</v>
      </c>
      <c r="E419" s="8" t="s">
        <v>47</v>
      </c>
      <c r="F419" s="26">
        <v>2406</v>
      </c>
      <c r="G419" s="12">
        <v>878.8</v>
      </c>
      <c r="H419" s="12">
        <v>1</v>
      </c>
      <c r="I419" s="13">
        <v>11607432001</v>
      </c>
      <c r="J419" s="14">
        <f>HYPERLINK("https://app.liv-ex.com/#/wine-page?lwin11="&amp;Table1[[#This Row],[Latest LWIN]],Table1[[#This Row],[Latest LWIN]])</f>
        <v>11607432001</v>
      </c>
    </row>
    <row r="420" spans="2:10" ht="15" x14ac:dyDescent="0.25">
      <c r="B420" s="10" t="s">
        <v>209</v>
      </c>
      <c r="C420" s="11" t="s">
        <v>216</v>
      </c>
      <c r="D420" s="12">
        <v>2017</v>
      </c>
      <c r="E420" s="8" t="s">
        <v>34</v>
      </c>
      <c r="F420" s="12">
        <v>260</v>
      </c>
      <c r="G420" s="12">
        <v>47.5</v>
      </c>
      <c r="H420" s="12">
        <v>1</v>
      </c>
      <c r="I420" s="13">
        <v>11739832017</v>
      </c>
      <c r="J420" s="14">
        <f>HYPERLINK("https://app.liv-ex.com/#/wine-page?lwin11="&amp;Table1[[#This Row],[Latest LWIN]],Table1[[#This Row],[Latest LWIN]])</f>
        <v>11739832017</v>
      </c>
    </row>
    <row r="421" spans="2:10" ht="15" x14ac:dyDescent="0.25">
      <c r="B421" s="10" t="s">
        <v>209</v>
      </c>
      <c r="C421" s="11" t="s">
        <v>217</v>
      </c>
      <c r="D421" s="12">
        <v>2017</v>
      </c>
      <c r="E421" s="8" t="s">
        <v>34</v>
      </c>
      <c r="F421" s="12">
        <v>400</v>
      </c>
      <c r="G421" s="12">
        <v>73</v>
      </c>
      <c r="H421" s="12">
        <v>4</v>
      </c>
      <c r="I421" s="13">
        <v>11020242017</v>
      </c>
      <c r="J421" s="14">
        <f>HYPERLINK("https://app.liv-ex.com/#/wine-page?lwin11="&amp;Table1[[#This Row],[Latest LWIN]],Table1[[#This Row],[Latest LWIN]])</f>
        <v>11020242017</v>
      </c>
    </row>
    <row r="422" spans="2:10" ht="15" x14ac:dyDescent="0.25">
      <c r="B422" s="10" t="s">
        <v>209</v>
      </c>
      <c r="C422" s="11" t="s">
        <v>217</v>
      </c>
      <c r="D422" s="12">
        <v>2017</v>
      </c>
      <c r="E422" s="8" t="s">
        <v>34</v>
      </c>
      <c r="F422" s="12">
        <v>645</v>
      </c>
      <c r="G422" s="12">
        <v>117.8</v>
      </c>
      <c r="H422" s="12">
        <v>40</v>
      </c>
      <c r="I422" s="13">
        <v>11020242017</v>
      </c>
      <c r="J422" s="14">
        <f>HYPERLINK("https://app.liv-ex.com/#/wine-page?lwin11="&amp;Table1[[#This Row],[Latest LWIN]],Table1[[#This Row],[Latest LWIN]])</f>
        <v>11020242017</v>
      </c>
    </row>
    <row r="423" spans="2:10" ht="15" x14ac:dyDescent="0.25">
      <c r="B423" s="10" t="s">
        <v>209</v>
      </c>
      <c r="C423" s="11" t="s">
        <v>217</v>
      </c>
      <c r="D423" s="12">
        <v>2017</v>
      </c>
      <c r="E423" s="8" t="s">
        <v>75</v>
      </c>
      <c r="F423" s="12">
        <v>100</v>
      </c>
      <c r="G423" s="12">
        <v>109.6</v>
      </c>
      <c r="H423" s="12">
        <v>1</v>
      </c>
      <c r="I423" s="13">
        <v>11020242017</v>
      </c>
      <c r="J423" s="14">
        <f>HYPERLINK("https://app.liv-ex.com/#/wine-page?lwin11="&amp;Table1[[#This Row],[Latest LWIN]],Table1[[#This Row],[Latest LWIN]])</f>
        <v>11020242017</v>
      </c>
    </row>
    <row r="424" spans="2:10" ht="15" x14ac:dyDescent="0.25">
      <c r="B424" s="10" t="s">
        <v>209</v>
      </c>
      <c r="C424" s="11" t="s">
        <v>217</v>
      </c>
      <c r="D424" s="12">
        <v>2017</v>
      </c>
      <c r="E424" s="8" t="s">
        <v>75</v>
      </c>
      <c r="F424" s="12">
        <v>100</v>
      </c>
      <c r="G424" s="12">
        <v>109.6</v>
      </c>
      <c r="H424" s="12">
        <v>3</v>
      </c>
      <c r="I424" s="13">
        <v>11020242017</v>
      </c>
      <c r="J424" s="14">
        <f>HYPERLINK("https://app.liv-ex.com/#/wine-page?lwin11="&amp;Table1[[#This Row],[Latest LWIN]],Table1[[#This Row],[Latest LWIN]])</f>
        <v>11020242017</v>
      </c>
    </row>
    <row r="425" spans="2:10" ht="15" x14ac:dyDescent="0.25">
      <c r="B425" s="10" t="s">
        <v>209</v>
      </c>
      <c r="C425" s="11" t="s">
        <v>217</v>
      </c>
      <c r="D425" s="12">
        <v>2016</v>
      </c>
      <c r="E425" s="8" t="s">
        <v>75</v>
      </c>
      <c r="F425" s="12">
        <v>272</v>
      </c>
      <c r="G425" s="12">
        <v>298</v>
      </c>
      <c r="H425" s="12">
        <v>6</v>
      </c>
      <c r="I425" s="13">
        <v>11020242016</v>
      </c>
      <c r="J425" s="14">
        <f>HYPERLINK("https://app.liv-ex.com/#/wine-page?lwin11="&amp;Table1[[#This Row],[Latest LWIN]],Table1[[#This Row],[Latest LWIN]])</f>
        <v>11020242016</v>
      </c>
    </row>
    <row r="426" spans="2:10" ht="15" x14ac:dyDescent="0.25">
      <c r="B426" s="10" t="s">
        <v>209</v>
      </c>
      <c r="C426" s="11" t="s">
        <v>217</v>
      </c>
      <c r="D426" s="12">
        <v>2015</v>
      </c>
      <c r="E426" s="8" t="s">
        <v>34</v>
      </c>
      <c r="F426" s="12">
        <v>685</v>
      </c>
      <c r="G426" s="12">
        <v>125.1</v>
      </c>
      <c r="H426" s="12">
        <v>10</v>
      </c>
      <c r="I426" s="13">
        <v>11020242015</v>
      </c>
      <c r="J426" s="14">
        <f>HYPERLINK("https://app.liv-ex.com/#/wine-page?lwin11="&amp;Table1[[#This Row],[Latest LWIN]],Table1[[#This Row],[Latest LWIN]])</f>
        <v>11020242015</v>
      </c>
    </row>
    <row r="427" spans="2:10" ht="15" x14ac:dyDescent="0.25">
      <c r="B427" s="10" t="s">
        <v>209</v>
      </c>
      <c r="C427" s="11" t="s">
        <v>217</v>
      </c>
      <c r="D427" s="12">
        <v>2015</v>
      </c>
      <c r="E427" s="8" t="s">
        <v>34</v>
      </c>
      <c r="F427" s="12">
        <v>668</v>
      </c>
      <c r="G427" s="12">
        <v>122</v>
      </c>
      <c r="H427" s="12">
        <v>10</v>
      </c>
      <c r="I427" s="13">
        <v>11020242015</v>
      </c>
      <c r="J427" s="14">
        <f>HYPERLINK("https://app.liv-ex.com/#/wine-page?lwin11="&amp;Table1[[#This Row],[Latest LWIN]],Table1[[#This Row],[Latest LWIN]])</f>
        <v>11020242015</v>
      </c>
    </row>
    <row r="428" spans="2:10" ht="15" x14ac:dyDescent="0.25">
      <c r="B428" s="10" t="s">
        <v>209</v>
      </c>
      <c r="C428" s="11" t="s">
        <v>217</v>
      </c>
      <c r="D428" s="12">
        <v>2013</v>
      </c>
      <c r="E428" s="8" t="s">
        <v>34</v>
      </c>
      <c r="F428" s="12">
        <v>631</v>
      </c>
      <c r="G428" s="12">
        <v>115.2</v>
      </c>
      <c r="H428" s="12">
        <v>5</v>
      </c>
      <c r="I428" s="13">
        <v>11020242013</v>
      </c>
      <c r="J428" s="14">
        <f>HYPERLINK("https://app.liv-ex.com/#/wine-page?lwin11="&amp;Table1[[#This Row],[Latest LWIN]],Table1[[#This Row],[Latest LWIN]])</f>
        <v>11020242013</v>
      </c>
    </row>
    <row r="429" spans="2:10" ht="15" x14ac:dyDescent="0.25">
      <c r="B429" s="10" t="s">
        <v>209</v>
      </c>
      <c r="C429" s="11" t="s">
        <v>217</v>
      </c>
      <c r="D429" s="12">
        <v>2011</v>
      </c>
      <c r="E429" s="8" t="s">
        <v>34</v>
      </c>
      <c r="F429" s="12">
        <v>591</v>
      </c>
      <c r="G429" s="12">
        <v>107.9</v>
      </c>
      <c r="H429" s="12">
        <v>4</v>
      </c>
      <c r="I429" s="13">
        <v>11020242011</v>
      </c>
      <c r="J429" s="14">
        <f>HYPERLINK("https://app.liv-ex.com/#/wine-page?lwin11="&amp;Table1[[#This Row],[Latest LWIN]],Table1[[#This Row],[Latest LWIN]])</f>
        <v>11020242011</v>
      </c>
    </row>
    <row r="430" spans="2:10" ht="15" x14ac:dyDescent="0.25">
      <c r="B430" s="10" t="s">
        <v>209</v>
      </c>
      <c r="C430" s="11" t="s">
        <v>227</v>
      </c>
      <c r="D430" s="12">
        <v>2016</v>
      </c>
      <c r="E430" s="8" t="s">
        <v>49</v>
      </c>
      <c r="F430" s="12">
        <v>300</v>
      </c>
      <c r="G430" s="12">
        <v>27.4</v>
      </c>
      <c r="H430" s="12">
        <v>3</v>
      </c>
      <c r="I430" s="13">
        <v>16361652016</v>
      </c>
      <c r="J430" s="14">
        <f>HYPERLINK("https://app.liv-ex.com/#/wine-page?lwin11="&amp;Table1[[#This Row],[Latest LWIN]],Table1[[#This Row],[Latest LWIN]])</f>
        <v>16361652016</v>
      </c>
    </row>
    <row r="431" spans="2:10" ht="15" x14ac:dyDescent="0.25">
      <c r="B431" s="10" t="s">
        <v>209</v>
      </c>
      <c r="C431" s="11" t="s">
        <v>239</v>
      </c>
      <c r="D431" s="12">
        <v>2013</v>
      </c>
      <c r="E431" s="8" t="s">
        <v>34</v>
      </c>
      <c r="F431" s="12">
        <v>126</v>
      </c>
      <c r="G431" s="12">
        <v>23</v>
      </c>
      <c r="H431" s="12">
        <v>3</v>
      </c>
      <c r="I431" s="13">
        <v>11031802013</v>
      </c>
      <c r="J431" s="14">
        <f>HYPERLINK("https://app.liv-ex.com/#/wine-page?lwin11="&amp;Table1[[#This Row],[Latest LWIN]],Table1[[#This Row],[Latest LWIN]])</f>
        <v>11031802013</v>
      </c>
    </row>
    <row r="432" spans="2:10" ht="15" x14ac:dyDescent="0.25">
      <c r="B432" s="10" t="s">
        <v>209</v>
      </c>
      <c r="C432" s="11" t="s">
        <v>236</v>
      </c>
      <c r="D432" s="12">
        <v>2014</v>
      </c>
      <c r="E432" s="8" t="s">
        <v>34</v>
      </c>
      <c r="F432" s="12">
        <v>795</v>
      </c>
      <c r="G432" s="12">
        <v>145.19999999999999</v>
      </c>
      <c r="H432" s="12">
        <v>1</v>
      </c>
      <c r="I432" s="13">
        <v>11969712014</v>
      </c>
      <c r="J432" s="14">
        <f>HYPERLINK("https://app.liv-ex.com/#/wine-page?lwin11="&amp;Table1[[#This Row],[Latest LWIN]],Table1[[#This Row],[Latest LWIN]])</f>
        <v>11969712014</v>
      </c>
    </row>
    <row r="433" spans="2:10" ht="15" x14ac:dyDescent="0.25">
      <c r="B433" s="10" t="s">
        <v>209</v>
      </c>
      <c r="C433" s="11" t="s">
        <v>245</v>
      </c>
      <c r="D433" s="12">
        <v>2010</v>
      </c>
      <c r="E433" s="8" t="s">
        <v>34</v>
      </c>
      <c r="F433" s="26">
        <v>1390</v>
      </c>
      <c r="G433" s="12">
        <v>253.8</v>
      </c>
      <c r="H433" s="12">
        <v>1</v>
      </c>
      <c r="I433" s="13">
        <v>11969552010</v>
      </c>
      <c r="J433" s="14">
        <f>HYPERLINK("https://app.liv-ex.com/#/wine-page?lwin11="&amp;Table1[[#This Row],[Latest LWIN]],Table1[[#This Row],[Latest LWIN]])</f>
        <v>11969552010</v>
      </c>
    </row>
    <row r="434" spans="2:10" ht="15" x14ac:dyDescent="0.25">
      <c r="B434" s="10" t="s">
        <v>209</v>
      </c>
      <c r="C434" s="11" t="s">
        <v>228</v>
      </c>
      <c r="D434" s="12">
        <v>2016</v>
      </c>
      <c r="E434" s="8" t="s">
        <v>75</v>
      </c>
      <c r="F434" s="12">
        <v>225</v>
      </c>
      <c r="G434" s="12">
        <v>246.5</v>
      </c>
      <c r="H434" s="12">
        <v>4</v>
      </c>
      <c r="I434" s="13">
        <v>11046372016</v>
      </c>
      <c r="J434" s="14">
        <f>HYPERLINK("https://app.liv-ex.com/#/wine-page?lwin11="&amp;Table1[[#This Row],[Latest LWIN]],Table1[[#This Row],[Latest LWIN]])</f>
        <v>11046372016</v>
      </c>
    </row>
    <row r="435" spans="2:10" ht="15" x14ac:dyDescent="0.25">
      <c r="B435" s="10" t="s">
        <v>209</v>
      </c>
      <c r="C435" s="11" t="s">
        <v>212</v>
      </c>
      <c r="D435" s="12">
        <v>2018</v>
      </c>
      <c r="E435" s="8" t="s">
        <v>49</v>
      </c>
      <c r="F435" s="12">
        <v>231</v>
      </c>
      <c r="G435" s="12">
        <v>21.1</v>
      </c>
      <c r="H435" s="12">
        <v>11</v>
      </c>
      <c r="I435" s="13">
        <v>11046532018</v>
      </c>
      <c r="J435" s="14">
        <f>HYPERLINK("https://app.liv-ex.com/#/wine-page?lwin11="&amp;Table1[[#This Row],[Latest LWIN]],Table1[[#This Row],[Latest LWIN]])</f>
        <v>11046532018</v>
      </c>
    </row>
    <row r="436" spans="2:10" ht="15" x14ac:dyDescent="0.25">
      <c r="B436" s="10" t="s">
        <v>209</v>
      </c>
      <c r="C436" s="11" t="s">
        <v>248</v>
      </c>
      <c r="D436" s="12">
        <v>2006</v>
      </c>
      <c r="E436" s="8" t="s">
        <v>34</v>
      </c>
      <c r="F436" s="12">
        <v>295</v>
      </c>
      <c r="G436" s="12">
        <v>53.9</v>
      </c>
      <c r="H436" s="12">
        <v>5</v>
      </c>
      <c r="I436" s="13">
        <v>11297752006</v>
      </c>
      <c r="J436" s="14">
        <f>HYPERLINK("https://app.liv-ex.com/#/wine-page?lwin11="&amp;Table1[[#This Row],[Latest LWIN]],Table1[[#This Row],[Latest LWIN]])</f>
        <v>11297752006</v>
      </c>
    </row>
    <row r="437" spans="2:10" ht="15" x14ac:dyDescent="0.25">
      <c r="B437" s="10" t="s">
        <v>209</v>
      </c>
      <c r="C437" s="11" t="s">
        <v>229</v>
      </c>
      <c r="D437" s="12">
        <v>2016</v>
      </c>
      <c r="E437" s="8" t="s">
        <v>49</v>
      </c>
      <c r="F437" s="26">
        <v>2350</v>
      </c>
      <c r="G437" s="12">
        <v>214.6</v>
      </c>
      <c r="H437" s="12">
        <v>1</v>
      </c>
      <c r="I437" s="13">
        <v>11020372016</v>
      </c>
      <c r="J437" s="14">
        <f>HYPERLINK("https://app.liv-ex.com/#/wine-page?lwin11="&amp;Table1[[#This Row],[Latest LWIN]],Table1[[#This Row],[Latest LWIN]])</f>
        <v>11020372016</v>
      </c>
    </row>
    <row r="438" spans="2:10" ht="15" x14ac:dyDescent="0.25">
      <c r="B438" s="10" t="s">
        <v>209</v>
      </c>
      <c r="C438" s="11" t="s">
        <v>229</v>
      </c>
      <c r="D438" s="12">
        <v>2016</v>
      </c>
      <c r="E438" s="8" t="s">
        <v>34</v>
      </c>
      <c r="F438" s="26">
        <v>1150</v>
      </c>
      <c r="G438" s="12">
        <v>210</v>
      </c>
      <c r="H438" s="12">
        <v>2</v>
      </c>
      <c r="I438" s="13">
        <v>11020372016</v>
      </c>
      <c r="J438" s="14">
        <f>HYPERLINK("https://app.liv-ex.com/#/wine-page?lwin11="&amp;Table1[[#This Row],[Latest LWIN]],Table1[[#This Row],[Latest LWIN]])</f>
        <v>11020372016</v>
      </c>
    </row>
    <row r="439" spans="2:10" ht="15" x14ac:dyDescent="0.25">
      <c r="B439" s="10" t="s">
        <v>209</v>
      </c>
      <c r="C439" s="11" t="s">
        <v>229</v>
      </c>
      <c r="D439" s="12">
        <v>2016</v>
      </c>
      <c r="E439" s="8" t="s">
        <v>75</v>
      </c>
      <c r="F439" s="12">
        <v>575</v>
      </c>
      <c r="G439" s="12">
        <v>630</v>
      </c>
      <c r="H439" s="12">
        <v>10</v>
      </c>
      <c r="I439" s="13">
        <v>11020372016</v>
      </c>
      <c r="J439" s="14">
        <f>HYPERLINK("https://app.liv-ex.com/#/wine-page?lwin11="&amp;Table1[[#This Row],[Latest LWIN]],Table1[[#This Row],[Latest LWIN]])</f>
        <v>11020372016</v>
      </c>
    </row>
    <row r="440" spans="2:10" ht="15" x14ac:dyDescent="0.25">
      <c r="B440" s="10" t="s">
        <v>209</v>
      </c>
      <c r="C440" s="11" t="s">
        <v>229</v>
      </c>
      <c r="D440" s="12">
        <v>2015</v>
      </c>
      <c r="E440" s="8" t="s">
        <v>34</v>
      </c>
      <c r="F440" s="12">
        <v>963</v>
      </c>
      <c r="G440" s="12">
        <v>175.9</v>
      </c>
      <c r="H440" s="12">
        <v>2</v>
      </c>
      <c r="I440" s="13">
        <v>11020372015</v>
      </c>
      <c r="J440" s="14">
        <f>HYPERLINK("https://app.liv-ex.com/#/wine-page?lwin11="&amp;Table1[[#This Row],[Latest LWIN]],Table1[[#This Row],[Latest LWIN]])</f>
        <v>11020372015</v>
      </c>
    </row>
    <row r="441" spans="2:10" ht="15" x14ac:dyDescent="0.25">
      <c r="B441" s="10" t="s">
        <v>209</v>
      </c>
      <c r="C441" s="11" t="s">
        <v>229</v>
      </c>
      <c r="D441" s="12">
        <v>2014</v>
      </c>
      <c r="E441" s="8" t="s">
        <v>34</v>
      </c>
      <c r="F441" s="12">
        <v>780</v>
      </c>
      <c r="G441" s="12">
        <v>142.4</v>
      </c>
      <c r="H441" s="12">
        <v>5</v>
      </c>
      <c r="I441" s="13">
        <v>11020372014</v>
      </c>
      <c r="J441" s="14">
        <f>HYPERLINK("https://app.liv-ex.com/#/wine-page?lwin11="&amp;Table1[[#This Row],[Latest LWIN]],Table1[[#This Row],[Latest LWIN]])</f>
        <v>11020372014</v>
      </c>
    </row>
    <row r="442" spans="2:10" ht="15" x14ac:dyDescent="0.25">
      <c r="B442" s="10" t="s">
        <v>209</v>
      </c>
      <c r="C442" s="11" t="s">
        <v>229</v>
      </c>
      <c r="D442" s="12">
        <v>2013</v>
      </c>
      <c r="E442" s="8" t="s">
        <v>49</v>
      </c>
      <c r="F442" s="26">
        <v>1750</v>
      </c>
      <c r="G442" s="12">
        <v>159.80000000000001</v>
      </c>
      <c r="H442" s="12">
        <v>1</v>
      </c>
      <c r="I442" s="13">
        <v>11020372013</v>
      </c>
      <c r="J442" s="14">
        <f>HYPERLINK("https://app.liv-ex.com/#/wine-page?lwin11="&amp;Table1[[#This Row],[Latest LWIN]],Table1[[#This Row],[Latest LWIN]])</f>
        <v>11020372013</v>
      </c>
    </row>
    <row r="443" spans="2:10" ht="15" x14ac:dyDescent="0.25">
      <c r="B443" s="10" t="s">
        <v>209</v>
      </c>
      <c r="C443" s="11" t="s">
        <v>229</v>
      </c>
      <c r="D443" s="12">
        <v>2013</v>
      </c>
      <c r="E443" s="8" t="s">
        <v>34</v>
      </c>
      <c r="F443" s="12">
        <v>860</v>
      </c>
      <c r="G443" s="12">
        <v>157.1</v>
      </c>
      <c r="H443" s="12">
        <v>3</v>
      </c>
      <c r="I443" s="13">
        <v>11020372013</v>
      </c>
      <c r="J443" s="14">
        <f>HYPERLINK("https://app.liv-ex.com/#/wine-page?lwin11="&amp;Table1[[#This Row],[Latest LWIN]],Table1[[#This Row],[Latest LWIN]])</f>
        <v>11020372013</v>
      </c>
    </row>
    <row r="444" spans="2:10" ht="15" x14ac:dyDescent="0.25">
      <c r="B444" s="10" t="s">
        <v>209</v>
      </c>
      <c r="C444" s="11" t="s">
        <v>229</v>
      </c>
      <c r="D444" s="12">
        <v>2012</v>
      </c>
      <c r="E444" s="8" t="s">
        <v>34</v>
      </c>
      <c r="F444" s="12">
        <v>800</v>
      </c>
      <c r="G444" s="12">
        <v>146.1</v>
      </c>
      <c r="H444" s="12">
        <v>5</v>
      </c>
      <c r="I444" s="13">
        <v>11020372012</v>
      </c>
      <c r="J444" s="14">
        <f>HYPERLINK("https://app.liv-ex.com/#/wine-page?lwin11="&amp;Table1[[#This Row],[Latest LWIN]],Table1[[#This Row],[Latest LWIN]])</f>
        <v>11020372012</v>
      </c>
    </row>
    <row r="445" spans="2:10" ht="15" x14ac:dyDescent="0.25">
      <c r="B445" s="10" t="s">
        <v>209</v>
      </c>
      <c r="C445" s="11" t="s">
        <v>229</v>
      </c>
      <c r="D445" s="12">
        <v>2011</v>
      </c>
      <c r="E445" s="8" t="s">
        <v>34</v>
      </c>
      <c r="F445" s="12">
        <v>730</v>
      </c>
      <c r="G445" s="12">
        <v>133.30000000000001</v>
      </c>
      <c r="H445" s="12">
        <v>2</v>
      </c>
      <c r="I445" s="13">
        <v>11020372011</v>
      </c>
      <c r="J445" s="14">
        <f>HYPERLINK("https://app.liv-ex.com/#/wine-page?lwin11="&amp;Table1[[#This Row],[Latest LWIN]],Table1[[#This Row],[Latest LWIN]])</f>
        <v>11020372011</v>
      </c>
    </row>
    <row r="446" spans="2:10" ht="15" x14ac:dyDescent="0.25">
      <c r="B446" s="10" t="s">
        <v>209</v>
      </c>
      <c r="C446" s="11" t="s">
        <v>229</v>
      </c>
      <c r="D446" s="12">
        <v>2009</v>
      </c>
      <c r="E446" s="8" t="s">
        <v>34</v>
      </c>
      <c r="F446" s="12">
        <v>890</v>
      </c>
      <c r="G446" s="12">
        <v>162.5</v>
      </c>
      <c r="H446" s="12">
        <v>3</v>
      </c>
      <c r="I446" s="13">
        <v>11020372009</v>
      </c>
      <c r="J446" s="14">
        <f>HYPERLINK("https://app.liv-ex.com/#/wine-page?lwin11="&amp;Table1[[#This Row],[Latest LWIN]],Table1[[#This Row],[Latest LWIN]])</f>
        <v>11020372009</v>
      </c>
    </row>
    <row r="447" spans="2:10" ht="15" x14ac:dyDescent="0.25">
      <c r="B447" s="10" t="s">
        <v>209</v>
      </c>
      <c r="C447" s="11" t="s">
        <v>229</v>
      </c>
      <c r="D447" s="12">
        <v>2009</v>
      </c>
      <c r="E447" s="8" t="s">
        <v>49</v>
      </c>
      <c r="F447" s="26">
        <v>1710</v>
      </c>
      <c r="G447" s="12">
        <v>156.1</v>
      </c>
      <c r="H447" s="12">
        <v>1</v>
      </c>
      <c r="I447" s="13">
        <v>11020372009</v>
      </c>
      <c r="J447" s="14">
        <f>HYPERLINK("https://app.liv-ex.com/#/wine-page?lwin11="&amp;Table1[[#This Row],[Latest LWIN]],Table1[[#This Row],[Latest LWIN]])</f>
        <v>11020372009</v>
      </c>
    </row>
    <row r="448" spans="2:10" ht="15" x14ac:dyDescent="0.25">
      <c r="B448" s="10" t="s">
        <v>209</v>
      </c>
      <c r="C448" s="11" t="s">
        <v>229</v>
      </c>
      <c r="D448" s="12">
        <v>2009</v>
      </c>
      <c r="E448" s="8" t="s">
        <v>71</v>
      </c>
      <c r="F448" s="12">
        <v>575</v>
      </c>
      <c r="G448" s="12">
        <v>630</v>
      </c>
      <c r="H448" s="12">
        <v>1</v>
      </c>
      <c r="I448" s="13">
        <v>11020372009</v>
      </c>
      <c r="J448" s="14">
        <f>HYPERLINK("https://app.liv-ex.com/#/wine-page?lwin11="&amp;Table1[[#This Row],[Latest LWIN]],Table1[[#This Row],[Latest LWIN]])</f>
        <v>11020372009</v>
      </c>
    </row>
    <row r="449" spans="2:10" ht="15" x14ac:dyDescent="0.25">
      <c r="B449" s="10" t="s">
        <v>209</v>
      </c>
      <c r="C449" s="11" t="s">
        <v>229</v>
      </c>
      <c r="D449" s="12">
        <v>2005</v>
      </c>
      <c r="E449" s="8" t="s">
        <v>71</v>
      </c>
      <c r="F449" s="12">
        <v>700</v>
      </c>
      <c r="G449" s="12">
        <v>767</v>
      </c>
      <c r="H449" s="12">
        <v>2</v>
      </c>
      <c r="I449" s="13">
        <v>11020372005</v>
      </c>
      <c r="J449" s="14">
        <f>HYPERLINK("https://app.liv-ex.com/#/wine-page?lwin11="&amp;Table1[[#This Row],[Latest LWIN]],Table1[[#This Row],[Latest LWIN]])</f>
        <v>11020372005</v>
      </c>
    </row>
    <row r="450" spans="2:10" ht="15" x14ac:dyDescent="0.25">
      <c r="B450" s="10" t="s">
        <v>209</v>
      </c>
      <c r="C450" s="11" t="s">
        <v>235</v>
      </c>
      <c r="D450" s="12">
        <v>2015</v>
      </c>
      <c r="E450" s="8" t="s">
        <v>49</v>
      </c>
      <c r="F450" s="12">
        <v>300</v>
      </c>
      <c r="G450" s="12">
        <v>27.4</v>
      </c>
      <c r="H450" s="12">
        <v>25</v>
      </c>
      <c r="I450" s="13">
        <v>13208952015</v>
      </c>
      <c r="J450" s="14">
        <f>HYPERLINK("https://app.liv-ex.com/#/wine-page?lwin11="&amp;Table1[[#This Row],[Latest LWIN]],Table1[[#This Row],[Latest LWIN]])</f>
        <v>13208952015</v>
      </c>
    </row>
    <row r="451" spans="2:10" ht="15" x14ac:dyDescent="0.25">
      <c r="B451" s="10" t="s">
        <v>209</v>
      </c>
      <c r="C451" s="11" t="s">
        <v>230</v>
      </c>
      <c r="D451" s="12">
        <v>2016</v>
      </c>
      <c r="E451" s="8" t="s">
        <v>75</v>
      </c>
      <c r="F451" s="12">
        <v>500</v>
      </c>
      <c r="G451" s="12">
        <v>547.9</v>
      </c>
      <c r="H451" s="12">
        <v>12</v>
      </c>
      <c r="I451" s="13">
        <v>10953882016</v>
      </c>
      <c r="J451" s="14">
        <f>HYPERLINK("https://app.liv-ex.com/#/wine-page?lwin11="&amp;Table1[[#This Row],[Latest LWIN]],Table1[[#This Row],[Latest LWIN]])</f>
        <v>10953882016</v>
      </c>
    </row>
    <row r="452" spans="2:10" ht="15" x14ac:dyDescent="0.25">
      <c r="B452" s="10" t="s">
        <v>209</v>
      </c>
      <c r="C452" s="11" t="s">
        <v>230</v>
      </c>
      <c r="D452" s="12">
        <v>2016</v>
      </c>
      <c r="E452" s="8" t="s">
        <v>71</v>
      </c>
      <c r="F452" s="26">
        <v>1100</v>
      </c>
      <c r="G452" s="27">
        <v>1205.3</v>
      </c>
      <c r="H452" s="12">
        <v>1</v>
      </c>
      <c r="I452" s="13">
        <v>10953882016</v>
      </c>
      <c r="J452" s="14">
        <f>HYPERLINK("https://app.liv-ex.com/#/wine-page?lwin11="&amp;Table1[[#This Row],[Latest LWIN]],Table1[[#This Row],[Latest LWIN]])</f>
        <v>10953882016</v>
      </c>
    </row>
    <row r="453" spans="2:10" ht="15" x14ac:dyDescent="0.25">
      <c r="B453" s="10" t="s">
        <v>209</v>
      </c>
      <c r="C453" s="11" t="s">
        <v>230</v>
      </c>
      <c r="D453" s="12">
        <v>2015</v>
      </c>
      <c r="E453" s="8" t="s">
        <v>34</v>
      </c>
      <c r="F453" s="26">
        <v>1200</v>
      </c>
      <c r="G453" s="12">
        <v>219.1</v>
      </c>
      <c r="H453" s="12">
        <v>5</v>
      </c>
      <c r="I453" s="13">
        <v>10953882015</v>
      </c>
      <c r="J453" s="14">
        <f>HYPERLINK("https://app.liv-ex.com/#/wine-page?lwin11="&amp;Table1[[#This Row],[Latest LWIN]],Table1[[#This Row],[Latest LWIN]])</f>
        <v>10953882015</v>
      </c>
    </row>
    <row r="454" spans="2:10" ht="15" x14ac:dyDescent="0.25">
      <c r="B454" s="10" t="s">
        <v>209</v>
      </c>
      <c r="C454" s="11" t="s">
        <v>230</v>
      </c>
      <c r="D454" s="12">
        <v>2014</v>
      </c>
      <c r="E454" s="8" t="s">
        <v>34</v>
      </c>
      <c r="F454" s="12">
        <v>829</v>
      </c>
      <c r="G454" s="12">
        <v>151.4</v>
      </c>
      <c r="H454" s="12">
        <v>3</v>
      </c>
      <c r="I454" s="13">
        <v>10953882014</v>
      </c>
      <c r="J454" s="14">
        <f>HYPERLINK("https://app.liv-ex.com/#/wine-page?lwin11="&amp;Table1[[#This Row],[Latest LWIN]],Table1[[#This Row],[Latest LWIN]])</f>
        <v>10953882014</v>
      </c>
    </row>
    <row r="455" spans="2:10" ht="15" x14ac:dyDescent="0.25">
      <c r="B455" s="10" t="s">
        <v>209</v>
      </c>
      <c r="C455" s="11" t="s">
        <v>230</v>
      </c>
      <c r="D455" s="12">
        <v>2012</v>
      </c>
      <c r="E455" s="8" t="s">
        <v>34</v>
      </c>
      <c r="F455" s="12">
        <v>822</v>
      </c>
      <c r="G455" s="12">
        <v>150.1</v>
      </c>
      <c r="H455" s="12">
        <v>2</v>
      </c>
      <c r="I455" s="13">
        <v>10953882012</v>
      </c>
      <c r="J455" s="14">
        <f>HYPERLINK("https://app.liv-ex.com/#/wine-page?lwin11="&amp;Table1[[#This Row],[Latest LWIN]],Table1[[#This Row],[Latest LWIN]])</f>
        <v>10953882012</v>
      </c>
    </row>
    <row r="456" spans="2:10" ht="15" x14ac:dyDescent="0.25">
      <c r="B456" s="10" t="s">
        <v>209</v>
      </c>
      <c r="C456" s="11" t="s">
        <v>218</v>
      </c>
      <c r="D456" s="12">
        <v>2017</v>
      </c>
      <c r="E456" s="8" t="s">
        <v>34</v>
      </c>
      <c r="F456" s="12">
        <v>386</v>
      </c>
      <c r="G456" s="12">
        <v>70.5</v>
      </c>
      <c r="H456" s="12">
        <v>5</v>
      </c>
      <c r="I456" s="13">
        <v>10953912017</v>
      </c>
      <c r="J456" s="14">
        <f>HYPERLINK("https://app.liv-ex.com/#/wine-page?lwin11="&amp;Table1[[#This Row],[Latest LWIN]],Table1[[#This Row],[Latest LWIN]])</f>
        <v>10953912017</v>
      </c>
    </row>
    <row r="457" spans="2:10" ht="15" x14ac:dyDescent="0.25">
      <c r="B457" s="10" t="s">
        <v>209</v>
      </c>
      <c r="C457" s="11" t="s">
        <v>218</v>
      </c>
      <c r="D457" s="12">
        <v>2016</v>
      </c>
      <c r="E457" s="8" t="s">
        <v>71</v>
      </c>
      <c r="F457" s="12">
        <v>350</v>
      </c>
      <c r="G457" s="12">
        <v>383.5</v>
      </c>
      <c r="H457" s="12">
        <v>6</v>
      </c>
      <c r="I457" s="13">
        <v>10953912016</v>
      </c>
      <c r="J457" s="14">
        <f>HYPERLINK("https://app.liv-ex.com/#/wine-page?lwin11="&amp;Table1[[#This Row],[Latest LWIN]],Table1[[#This Row],[Latest LWIN]])</f>
        <v>10953912016</v>
      </c>
    </row>
    <row r="458" spans="2:10" ht="15" x14ac:dyDescent="0.25">
      <c r="B458" s="10" t="s">
        <v>209</v>
      </c>
      <c r="C458" s="11" t="s">
        <v>218</v>
      </c>
      <c r="D458" s="12">
        <v>2016</v>
      </c>
      <c r="E458" s="8" t="s">
        <v>75</v>
      </c>
      <c r="F458" s="12">
        <v>140</v>
      </c>
      <c r="G458" s="12">
        <v>153.4</v>
      </c>
      <c r="H458" s="12">
        <v>1</v>
      </c>
      <c r="I458" s="13">
        <v>10953912016</v>
      </c>
      <c r="J458" s="14">
        <f>HYPERLINK("https://app.liv-ex.com/#/wine-page?lwin11="&amp;Table1[[#This Row],[Latest LWIN]],Table1[[#This Row],[Latest LWIN]])</f>
        <v>10953912016</v>
      </c>
    </row>
    <row r="459" spans="2:10" ht="15" x14ac:dyDescent="0.25">
      <c r="B459" s="10" t="s">
        <v>209</v>
      </c>
      <c r="C459" s="11" t="s">
        <v>218</v>
      </c>
      <c r="D459" s="12">
        <v>2016</v>
      </c>
      <c r="E459" s="8" t="s">
        <v>34</v>
      </c>
      <c r="F459" s="12">
        <v>435</v>
      </c>
      <c r="G459" s="12">
        <v>79.400000000000006</v>
      </c>
      <c r="H459" s="12">
        <v>6</v>
      </c>
      <c r="I459" s="13">
        <v>10953912016</v>
      </c>
      <c r="J459" s="14">
        <f>HYPERLINK("https://app.liv-ex.com/#/wine-page?lwin11="&amp;Table1[[#This Row],[Latest LWIN]],Table1[[#This Row],[Latest LWIN]])</f>
        <v>10953912016</v>
      </c>
    </row>
    <row r="460" spans="2:10" ht="15" x14ac:dyDescent="0.25">
      <c r="B460" s="10" t="s">
        <v>209</v>
      </c>
      <c r="C460" s="11" t="s">
        <v>218</v>
      </c>
      <c r="D460" s="12">
        <v>2015</v>
      </c>
      <c r="E460" s="8" t="s">
        <v>34</v>
      </c>
      <c r="F460" s="12">
        <v>441</v>
      </c>
      <c r="G460" s="12">
        <v>80.5</v>
      </c>
      <c r="H460" s="12">
        <v>1</v>
      </c>
      <c r="I460" s="13">
        <v>10953912015</v>
      </c>
      <c r="J460" s="14">
        <f>HYPERLINK("https://app.liv-ex.com/#/wine-page?lwin11="&amp;Table1[[#This Row],[Latest LWIN]],Table1[[#This Row],[Latest LWIN]])</f>
        <v>10953912015</v>
      </c>
    </row>
    <row r="461" spans="2:10" ht="15" x14ac:dyDescent="0.25">
      <c r="B461" s="10" t="s">
        <v>209</v>
      </c>
      <c r="C461" s="11" t="s">
        <v>218</v>
      </c>
      <c r="D461" s="12">
        <v>2013</v>
      </c>
      <c r="E461" s="8" t="s">
        <v>49</v>
      </c>
      <c r="F461" s="12">
        <v>860</v>
      </c>
      <c r="G461" s="12">
        <v>78.5</v>
      </c>
      <c r="H461" s="12">
        <v>1</v>
      </c>
      <c r="I461" s="13">
        <v>10953912013</v>
      </c>
      <c r="J461" s="14">
        <f>HYPERLINK("https://app.liv-ex.com/#/wine-page?lwin11="&amp;Table1[[#This Row],[Latest LWIN]],Table1[[#This Row],[Latest LWIN]])</f>
        <v>10953912013</v>
      </c>
    </row>
    <row r="462" spans="2:10" ht="15" x14ac:dyDescent="0.25">
      <c r="B462" s="10" t="s">
        <v>209</v>
      </c>
      <c r="C462" s="11" t="s">
        <v>218</v>
      </c>
      <c r="D462" s="12">
        <v>2012</v>
      </c>
      <c r="E462" s="8" t="s">
        <v>34</v>
      </c>
      <c r="F462" s="12">
        <v>365</v>
      </c>
      <c r="G462" s="12">
        <v>66.7</v>
      </c>
      <c r="H462" s="12">
        <v>6</v>
      </c>
      <c r="I462" s="13">
        <v>10953912012</v>
      </c>
      <c r="J462" s="14">
        <f>HYPERLINK("https://app.liv-ex.com/#/wine-page?lwin11="&amp;Table1[[#This Row],[Latest LWIN]],Table1[[#This Row],[Latest LWIN]])</f>
        <v>10953912012</v>
      </c>
    </row>
    <row r="463" spans="2:10" ht="15" x14ac:dyDescent="0.25">
      <c r="B463" s="10" t="s">
        <v>209</v>
      </c>
      <c r="C463" s="11" t="s">
        <v>218</v>
      </c>
      <c r="D463" s="12">
        <v>2010</v>
      </c>
      <c r="E463" s="8" t="s">
        <v>34</v>
      </c>
      <c r="F463" s="12">
        <v>475</v>
      </c>
      <c r="G463" s="12">
        <v>86.7</v>
      </c>
      <c r="H463" s="12">
        <v>8</v>
      </c>
      <c r="I463" s="13">
        <v>10953912010</v>
      </c>
      <c r="J463" s="14">
        <f>HYPERLINK("https://app.liv-ex.com/#/wine-page?lwin11="&amp;Table1[[#This Row],[Latest LWIN]],Table1[[#This Row],[Latest LWIN]])</f>
        <v>10953912010</v>
      </c>
    </row>
    <row r="464" spans="2:10" ht="15" x14ac:dyDescent="0.25">
      <c r="B464" s="10" t="s">
        <v>209</v>
      </c>
      <c r="C464" s="11" t="s">
        <v>218</v>
      </c>
      <c r="D464" s="12">
        <v>2001</v>
      </c>
      <c r="E464" s="8" t="s">
        <v>34</v>
      </c>
      <c r="F464" s="12">
        <v>640</v>
      </c>
      <c r="G464" s="12">
        <v>116.9</v>
      </c>
      <c r="H464" s="12">
        <v>2</v>
      </c>
      <c r="I464" s="13">
        <v>10953912001</v>
      </c>
      <c r="J464" s="14">
        <f>HYPERLINK("https://app.liv-ex.com/#/wine-page?lwin11="&amp;Table1[[#This Row],[Latest LWIN]],Table1[[#This Row],[Latest LWIN]])</f>
        <v>10953912001</v>
      </c>
    </row>
    <row r="465" spans="2:10" ht="15" x14ac:dyDescent="0.25">
      <c r="B465" s="10" t="s">
        <v>209</v>
      </c>
      <c r="C465" s="11" t="s">
        <v>219</v>
      </c>
      <c r="D465" s="12">
        <v>2017</v>
      </c>
      <c r="E465" s="8" t="s">
        <v>47</v>
      </c>
      <c r="F465" s="12">
        <v>375</v>
      </c>
      <c r="G465" s="12">
        <v>137</v>
      </c>
      <c r="H465" s="12">
        <v>1</v>
      </c>
      <c r="I465" s="13">
        <v>11058232017</v>
      </c>
      <c r="J465" s="14">
        <f>HYPERLINK("https://app.liv-ex.com/#/wine-page?lwin11="&amp;Table1[[#This Row],[Latest LWIN]],Table1[[#This Row],[Latest LWIN]])</f>
        <v>11058232017</v>
      </c>
    </row>
    <row r="466" spans="2:10" ht="15" x14ac:dyDescent="0.25">
      <c r="B466" s="10" t="s">
        <v>209</v>
      </c>
      <c r="C466" s="11" t="s">
        <v>242</v>
      </c>
      <c r="D466" s="12">
        <v>2012</v>
      </c>
      <c r="E466" s="8" t="s">
        <v>34</v>
      </c>
      <c r="F466" s="12">
        <v>387</v>
      </c>
      <c r="G466" s="12">
        <v>70.7</v>
      </c>
      <c r="H466" s="12">
        <v>6</v>
      </c>
      <c r="I466" s="13">
        <v>11060062012</v>
      </c>
      <c r="J466" s="14">
        <f>HYPERLINK("https://app.liv-ex.com/#/wine-page?lwin11="&amp;Table1[[#This Row],[Latest LWIN]],Table1[[#This Row],[Latest LWIN]])</f>
        <v>11060062012</v>
      </c>
    </row>
    <row r="467" spans="2:10" ht="15" x14ac:dyDescent="0.25">
      <c r="B467" s="10" t="s">
        <v>209</v>
      </c>
      <c r="C467" s="11" t="s">
        <v>231</v>
      </c>
      <c r="D467" s="12">
        <v>2016</v>
      </c>
      <c r="E467" s="8" t="s">
        <v>34</v>
      </c>
      <c r="F467" s="12">
        <v>438</v>
      </c>
      <c r="G467" s="12">
        <v>80</v>
      </c>
      <c r="H467" s="12">
        <v>1</v>
      </c>
      <c r="I467" s="13">
        <v>11062662016</v>
      </c>
      <c r="J467" s="14">
        <f>HYPERLINK("https://app.liv-ex.com/#/wine-page?lwin11="&amp;Table1[[#This Row],[Latest LWIN]],Table1[[#This Row],[Latest LWIN]])</f>
        <v>11062662016</v>
      </c>
    </row>
    <row r="468" spans="2:10" ht="15" x14ac:dyDescent="0.25">
      <c r="B468" s="10" t="s">
        <v>291</v>
      </c>
      <c r="C468" s="11" t="s">
        <v>294</v>
      </c>
      <c r="D468" s="12">
        <v>2014</v>
      </c>
      <c r="E468" s="8" t="s">
        <v>34</v>
      </c>
      <c r="F468" s="26">
        <v>1875</v>
      </c>
      <c r="G468" s="12">
        <v>342.4</v>
      </c>
      <c r="H468" s="12">
        <v>1</v>
      </c>
      <c r="I468" s="13">
        <v>11487782014</v>
      </c>
      <c r="J468" s="14">
        <f>HYPERLINK("https://app.liv-ex.com/#/wine-page?lwin11="&amp;Table1[[#This Row],[Latest LWIN]],Table1[[#This Row],[Latest LWIN]])</f>
        <v>11487782014</v>
      </c>
    </row>
    <row r="469" spans="2:10" ht="15" x14ac:dyDescent="0.25">
      <c r="B469" s="10" t="s">
        <v>291</v>
      </c>
      <c r="C469" s="11" t="s">
        <v>293</v>
      </c>
      <c r="D469" s="12">
        <v>2016</v>
      </c>
      <c r="E469" s="8" t="s">
        <v>34</v>
      </c>
      <c r="F469" s="12">
        <v>220</v>
      </c>
      <c r="G469" s="12">
        <v>40.200000000000003</v>
      </c>
      <c r="H469" s="12">
        <v>1</v>
      </c>
      <c r="I469" s="13">
        <v>12709982016</v>
      </c>
      <c r="J469" s="14">
        <f>HYPERLINK("https://app.liv-ex.com/#/wine-page?lwin11="&amp;Table1[[#This Row],[Latest LWIN]],Table1[[#This Row],[Latest LWIN]])</f>
        <v>12709982016</v>
      </c>
    </row>
    <row r="470" spans="2:10" ht="15" x14ac:dyDescent="0.25">
      <c r="B470" s="10" t="s">
        <v>291</v>
      </c>
      <c r="C470" s="11" t="s">
        <v>292</v>
      </c>
      <c r="D470" s="12">
        <v>2018</v>
      </c>
      <c r="E470" s="8" t="s">
        <v>34</v>
      </c>
      <c r="F470" s="12">
        <v>74</v>
      </c>
      <c r="G470" s="12">
        <v>13.5</v>
      </c>
      <c r="H470" s="12">
        <v>10</v>
      </c>
      <c r="I470" s="13">
        <v>13341042018</v>
      </c>
      <c r="J470" s="14">
        <f>HYPERLINK("https://app.liv-ex.com/#/wine-page?lwin11="&amp;Table1[[#This Row],[Latest LWIN]],Table1[[#This Row],[Latest LWIN]])</f>
        <v>13341042018</v>
      </c>
    </row>
    <row r="471" spans="2:10" ht="15" x14ac:dyDescent="0.25">
      <c r="B471" s="10" t="s">
        <v>286</v>
      </c>
      <c r="C471" s="11" t="s">
        <v>287</v>
      </c>
      <c r="D471" s="12">
        <v>2017</v>
      </c>
      <c r="E471" s="8" t="s">
        <v>49</v>
      </c>
      <c r="F471" s="12">
        <v>287</v>
      </c>
      <c r="G471" s="12">
        <v>26.2</v>
      </c>
      <c r="H471" s="12">
        <v>1</v>
      </c>
      <c r="I471" s="13">
        <v>11070292017</v>
      </c>
      <c r="J471" s="14">
        <f>HYPERLINK("https://app.liv-ex.com/#/wine-page?lwin11="&amp;Table1[[#This Row],[Latest LWIN]],Table1[[#This Row],[Latest LWIN]])</f>
        <v>11070292017</v>
      </c>
    </row>
    <row r="472" spans="2:10" ht="15" x14ac:dyDescent="0.25">
      <c r="B472" s="10" t="s">
        <v>249</v>
      </c>
      <c r="C472" s="11" t="s">
        <v>256</v>
      </c>
      <c r="D472" s="12">
        <v>2017</v>
      </c>
      <c r="E472" s="8" t="s">
        <v>49</v>
      </c>
      <c r="F472" s="12">
        <v>386</v>
      </c>
      <c r="G472" s="12">
        <v>35.200000000000003</v>
      </c>
      <c r="H472" s="12">
        <v>4</v>
      </c>
      <c r="I472" s="13">
        <v>11184832017</v>
      </c>
      <c r="J472" s="14">
        <f>HYPERLINK("https://app.liv-ex.com/#/wine-page?lwin11="&amp;Table1[[#This Row],[Latest LWIN]],Table1[[#This Row],[Latest LWIN]])</f>
        <v>11184832017</v>
      </c>
    </row>
    <row r="473" spans="2:10" ht="15" x14ac:dyDescent="0.25">
      <c r="B473" s="10" t="s">
        <v>249</v>
      </c>
      <c r="C473" s="11" t="s">
        <v>250</v>
      </c>
      <c r="D473" s="12">
        <v>2018</v>
      </c>
      <c r="E473" s="8" t="s">
        <v>49</v>
      </c>
      <c r="F473" s="12">
        <v>315</v>
      </c>
      <c r="G473" s="12">
        <v>28.8</v>
      </c>
      <c r="H473" s="12">
        <v>2</v>
      </c>
      <c r="I473" s="13">
        <v>11151762018</v>
      </c>
      <c r="J473" s="14">
        <f>HYPERLINK("https://app.liv-ex.com/#/wine-page?lwin11="&amp;Table1[[#This Row],[Latest LWIN]],Table1[[#This Row],[Latest LWIN]])</f>
        <v>11151762018</v>
      </c>
    </row>
    <row r="474" spans="2:10" ht="15" x14ac:dyDescent="0.25">
      <c r="B474" s="10" t="s">
        <v>249</v>
      </c>
      <c r="C474" s="11" t="s">
        <v>251</v>
      </c>
      <c r="D474" s="12">
        <v>2018</v>
      </c>
      <c r="E474" s="8" t="s">
        <v>49</v>
      </c>
      <c r="F474" s="12">
        <v>388</v>
      </c>
      <c r="G474" s="12">
        <v>35.4</v>
      </c>
      <c r="H474" s="12">
        <v>1</v>
      </c>
      <c r="I474" s="13">
        <v>11151922018</v>
      </c>
      <c r="J474" s="14">
        <f>HYPERLINK("https://app.liv-ex.com/#/wine-page?lwin11="&amp;Table1[[#This Row],[Latest LWIN]],Table1[[#This Row],[Latest LWIN]])</f>
        <v>11151922018</v>
      </c>
    </row>
    <row r="475" spans="2:10" ht="15" x14ac:dyDescent="0.25">
      <c r="B475" s="10" t="s">
        <v>249</v>
      </c>
      <c r="C475" s="11" t="s">
        <v>265</v>
      </c>
      <c r="D475" s="12">
        <v>2016</v>
      </c>
      <c r="E475" s="8" t="s">
        <v>34</v>
      </c>
      <c r="F475" s="12">
        <v>570</v>
      </c>
      <c r="G475" s="12">
        <v>104.1</v>
      </c>
      <c r="H475" s="12">
        <v>10</v>
      </c>
      <c r="I475" s="13">
        <v>11102012016</v>
      </c>
      <c r="J475" s="14">
        <f>HYPERLINK("https://app.liv-ex.com/#/wine-page?lwin11="&amp;Table1[[#This Row],[Latest LWIN]],Table1[[#This Row],[Latest LWIN]])</f>
        <v>11102012016</v>
      </c>
    </row>
    <row r="476" spans="2:10" ht="15" x14ac:dyDescent="0.25">
      <c r="B476" s="10" t="s">
        <v>249</v>
      </c>
      <c r="C476" s="11" t="s">
        <v>257</v>
      </c>
      <c r="D476" s="12">
        <v>2017</v>
      </c>
      <c r="E476" s="8" t="s">
        <v>34</v>
      </c>
      <c r="F476" s="12">
        <v>205</v>
      </c>
      <c r="G476" s="12">
        <v>37.4</v>
      </c>
      <c r="H476" s="12">
        <v>18</v>
      </c>
      <c r="I476" s="13">
        <v>11083872017</v>
      </c>
      <c r="J476" s="14">
        <f>HYPERLINK("https://app.liv-ex.com/#/wine-page?lwin11="&amp;Table1[[#This Row],[Latest LWIN]],Table1[[#This Row],[Latest LWIN]])</f>
        <v>11083872017</v>
      </c>
    </row>
    <row r="477" spans="2:10" ht="15" x14ac:dyDescent="0.25">
      <c r="B477" s="10" t="s">
        <v>249</v>
      </c>
      <c r="C477" s="11" t="s">
        <v>257</v>
      </c>
      <c r="D477" s="12">
        <v>2016</v>
      </c>
      <c r="E477" s="8" t="s">
        <v>34</v>
      </c>
      <c r="F477" s="12">
        <v>295</v>
      </c>
      <c r="G477" s="12">
        <v>53.9</v>
      </c>
      <c r="H477" s="12">
        <v>6</v>
      </c>
      <c r="I477" s="13">
        <v>11083872016</v>
      </c>
      <c r="J477" s="14">
        <f>HYPERLINK("https://app.liv-ex.com/#/wine-page?lwin11="&amp;Table1[[#This Row],[Latest LWIN]],Table1[[#This Row],[Latest LWIN]])</f>
        <v>11083872016</v>
      </c>
    </row>
    <row r="478" spans="2:10" ht="15" x14ac:dyDescent="0.25">
      <c r="B478" s="10" t="s">
        <v>249</v>
      </c>
      <c r="C478" s="11" t="s">
        <v>257</v>
      </c>
      <c r="D478" s="12">
        <v>2015</v>
      </c>
      <c r="E478" s="8" t="s">
        <v>34</v>
      </c>
      <c r="F478" s="12">
        <v>260</v>
      </c>
      <c r="G478" s="12">
        <v>47.5</v>
      </c>
      <c r="H478" s="12">
        <v>1</v>
      </c>
      <c r="I478" s="13">
        <v>11083872015</v>
      </c>
      <c r="J478" s="14">
        <f>HYPERLINK("https://app.liv-ex.com/#/wine-page?lwin11="&amp;Table1[[#This Row],[Latest LWIN]],Table1[[#This Row],[Latest LWIN]])</f>
        <v>11083872015</v>
      </c>
    </row>
    <row r="479" spans="2:10" ht="15" x14ac:dyDescent="0.25">
      <c r="B479" s="10" t="s">
        <v>249</v>
      </c>
      <c r="C479" s="11" t="s">
        <v>266</v>
      </c>
      <c r="D479" s="12">
        <v>2016</v>
      </c>
      <c r="E479" s="8" t="s">
        <v>49</v>
      </c>
      <c r="F479" s="12">
        <v>153</v>
      </c>
      <c r="G479" s="12">
        <v>14</v>
      </c>
      <c r="H479" s="12">
        <v>6</v>
      </c>
      <c r="I479" s="13">
        <v>11309402016</v>
      </c>
      <c r="J479" s="14">
        <f>HYPERLINK("https://app.liv-ex.com/#/wine-page?lwin11="&amp;Table1[[#This Row],[Latest LWIN]],Table1[[#This Row],[Latest LWIN]])</f>
        <v>11309402016</v>
      </c>
    </row>
    <row r="480" spans="2:10" ht="15" x14ac:dyDescent="0.25">
      <c r="B480" s="10" t="s">
        <v>249</v>
      </c>
      <c r="C480" s="11" t="s">
        <v>270</v>
      </c>
      <c r="D480" s="12">
        <v>2013</v>
      </c>
      <c r="E480" s="8" t="s">
        <v>34</v>
      </c>
      <c r="F480" s="12">
        <v>724</v>
      </c>
      <c r="G480" s="12">
        <v>132.19999999999999</v>
      </c>
      <c r="H480" s="12">
        <v>1</v>
      </c>
      <c r="I480" s="13">
        <v>11096582013</v>
      </c>
      <c r="J480" s="14">
        <f>HYPERLINK("https://app.liv-ex.com/#/wine-page?lwin11="&amp;Table1[[#This Row],[Latest LWIN]],Table1[[#This Row],[Latest LWIN]])</f>
        <v>11096582013</v>
      </c>
    </row>
    <row r="481" spans="2:10" ht="15" x14ac:dyDescent="0.25">
      <c r="B481" s="10" t="s">
        <v>249</v>
      </c>
      <c r="C481" s="11" t="s">
        <v>252</v>
      </c>
      <c r="D481" s="12">
        <v>2018</v>
      </c>
      <c r="E481" s="8" t="s">
        <v>34</v>
      </c>
      <c r="F481" s="12">
        <v>321</v>
      </c>
      <c r="G481" s="12">
        <v>58.6</v>
      </c>
      <c r="H481" s="12">
        <v>1</v>
      </c>
      <c r="I481" s="13">
        <v>11104872018</v>
      </c>
      <c r="J481" s="14">
        <f>HYPERLINK("https://app.liv-ex.com/#/wine-page?lwin11="&amp;Table1[[#This Row],[Latest LWIN]],Table1[[#This Row],[Latest LWIN]])</f>
        <v>11104872018</v>
      </c>
    </row>
    <row r="482" spans="2:10" ht="15" x14ac:dyDescent="0.25">
      <c r="B482" s="10" t="s">
        <v>249</v>
      </c>
      <c r="C482" s="11" t="s">
        <v>252</v>
      </c>
      <c r="D482" s="12">
        <v>2017</v>
      </c>
      <c r="E482" s="8" t="s">
        <v>124</v>
      </c>
      <c r="F482" s="12">
        <v>540</v>
      </c>
      <c r="G482" s="12">
        <v>98.6</v>
      </c>
      <c r="H482" s="12">
        <v>3</v>
      </c>
      <c r="I482" s="13">
        <v>11104872017</v>
      </c>
      <c r="J482" s="14">
        <f>HYPERLINK("https://app.liv-ex.com/#/wine-page?lwin11="&amp;Table1[[#This Row],[Latest LWIN]],Table1[[#This Row],[Latest LWIN]])</f>
        <v>11104872017</v>
      </c>
    </row>
    <row r="483" spans="2:10" ht="15" x14ac:dyDescent="0.25">
      <c r="B483" s="10" t="s">
        <v>249</v>
      </c>
      <c r="C483" s="11" t="s">
        <v>252</v>
      </c>
      <c r="D483" s="12">
        <v>2016</v>
      </c>
      <c r="E483" s="8" t="s">
        <v>71</v>
      </c>
      <c r="F483" s="12">
        <v>260</v>
      </c>
      <c r="G483" s="12">
        <v>284.89999999999998</v>
      </c>
      <c r="H483" s="12">
        <v>1</v>
      </c>
      <c r="I483" s="13">
        <v>11104872016</v>
      </c>
      <c r="J483" s="14">
        <f>HYPERLINK("https://app.liv-ex.com/#/wine-page?lwin11="&amp;Table1[[#This Row],[Latest LWIN]],Table1[[#This Row],[Latest LWIN]])</f>
        <v>11104872016</v>
      </c>
    </row>
    <row r="484" spans="2:10" ht="15" x14ac:dyDescent="0.25">
      <c r="B484" s="10" t="s">
        <v>249</v>
      </c>
      <c r="C484" s="11" t="s">
        <v>252</v>
      </c>
      <c r="D484" s="12">
        <v>2016</v>
      </c>
      <c r="E484" s="8" t="s">
        <v>34</v>
      </c>
      <c r="F484" s="12">
        <v>395</v>
      </c>
      <c r="G484" s="12">
        <v>72.099999999999994</v>
      </c>
      <c r="H484" s="12">
        <v>6</v>
      </c>
      <c r="I484" s="13">
        <v>11104872016</v>
      </c>
      <c r="J484" s="14">
        <f>HYPERLINK("https://app.liv-ex.com/#/wine-page?lwin11="&amp;Table1[[#This Row],[Latest LWIN]],Table1[[#This Row],[Latest LWIN]])</f>
        <v>11104872016</v>
      </c>
    </row>
    <row r="485" spans="2:10" ht="15" x14ac:dyDescent="0.25">
      <c r="B485" s="10" t="s">
        <v>249</v>
      </c>
      <c r="C485" s="11" t="s">
        <v>252</v>
      </c>
      <c r="D485" s="12">
        <v>2015</v>
      </c>
      <c r="E485" s="8" t="s">
        <v>79</v>
      </c>
      <c r="F485" s="12">
        <v>285</v>
      </c>
      <c r="G485" s="12">
        <v>104.1</v>
      </c>
      <c r="H485" s="12">
        <v>4</v>
      </c>
      <c r="I485" s="13">
        <v>11104872015</v>
      </c>
      <c r="J485" s="14">
        <f>HYPERLINK("https://app.liv-ex.com/#/wine-page?lwin11="&amp;Table1[[#This Row],[Latest LWIN]],Table1[[#This Row],[Latest LWIN]])</f>
        <v>11104872015</v>
      </c>
    </row>
    <row r="486" spans="2:10" ht="15" x14ac:dyDescent="0.25">
      <c r="B486" s="10" t="s">
        <v>249</v>
      </c>
      <c r="C486" s="11" t="s">
        <v>252</v>
      </c>
      <c r="D486" s="12">
        <v>2015</v>
      </c>
      <c r="E486" s="8" t="s">
        <v>124</v>
      </c>
      <c r="F486" s="12">
        <v>575</v>
      </c>
      <c r="G486" s="12">
        <v>105</v>
      </c>
      <c r="H486" s="12">
        <v>4</v>
      </c>
      <c r="I486" s="13">
        <v>11104872015</v>
      </c>
      <c r="J486" s="14">
        <f>HYPERLINK("https://app.liv-ex.com/#/wine-page?lwin11="&amp;Table1[[#This Row],[Latest LWIN]],Table1[[#This Row],[Latest LWIN]])</f>
        <v>11104872015</v>
      </c>
    </row>
    <row r="487" spans="2:10" ht="15" x14ac:dyDescent="0.25">
      <c r="B487" s="10" t="s">
        <v>249</v>
      </c>
      <c r="C487" s="11" t="s">
        <v>252</v>
      </c>
      <c r="D487" s="12">
        <v>2015</v>
      </c>
      <c r="E487" s="8" t="s">
        <v>34</v>
      </c>
      <c r="F487" s="12">
        <v>281</v>
      </c>
      <c r="G487" s="12">
        <v>51.3</v>
      </c>
      <c r="H487" s="12">
        <v>1</v>
      </c>
      <c r="I487" s="13">
        <v>11104872015</v>
      </c>
      <c r="J487" s="14">
        <f>HYPERLINK("https://app.liv-ex.com/#/wine-page?lwin11="&amp;Table1[[#This Row],[Latest LWIN]],Table1[[#This Row],[Latest LWIN]])</f>
        <v>11104872015</v>
      </c>
    </row>
    <row r="488" spans="2:10" ht="15" x14ac:dyDescent="0.25">
      <c r="B488" s="10" t="s">
        <v>249</v>
      </c>
      <c r="C488" s="11" t="s">
        <v>252</v>
      </c>
      <c r="D488" s="12">
        <v>2013</v>
      </c>
      <c r="E488" s="8" t="s">
        <v>34</v>
      </c>
      <c r="F488" s="12">
        <v>192</v>
      </c>
      <c r="G488" s="12">
        <v>35.1</v>
      </c>
      <c r="H488" s="12">
        <v>1</v>
      </c>
      <c r="I488" s="13">
        <v>11104872013</v>
      </c>
      <c r="J488" s="14">
        <f>HYPERLINK("https://app.liv-ex.com/#/wine-page?lwin11="&amp;Table1[[#This Row],[Latest LWIN]],Table1[[#This Row],[Latest LWIN]])</f>
        <v>11104872013</v>
      </c>
    </row>
    <row r="489" spans="2:10" ht="15" x14ac:dyDescent="0.25">
      <c r="B489" s="10" t="s">
        <v>249</v>
      </c>
      <c r="C489" s="11" t="s">
        <v>252</v>
      </c>
      <c r="D489" s="12">
        <v>2012</v>
      </c>
      <c r="E489" s="8" t="s">
        <v>49</v>
      </c>
      <c r="F489" s="12">
        <v>480</v>
      </c>
      <c r="G489" s="12">
        <v>43.8</v>
      </c>
      <c r="H489" s="12">
        <v>1</v>
      </c>
      <c r="I489" s="13">
        <v>11104872012</v>
      </c>
      <c r="J489" s="14">
        <f>HYPERLINK("https://app.liv-ex.com/#/wine-page?lwin11="&amp;Table1[[#This Row],[Latest LWIN]],Table1[[#This Row],[Latest LWIN]])</f>
        <v>11104872012</v>
      </c>
    </row>
    <row r="490" spans="2:10" ht="15" x14ac:dyDescent="0.25">
      <c r="B490" s="10" t="s">
        <v>249</v>
      </c>
      <c r="C490" s="11" t="s">
        <v>252</v>
      </c>
      <c r="D490" s="12">
        <v>2010</v>
      </c>
      <c r="E490" s="8" t="s">
        <v>49</v>
      </c>
      <c r="F490" s="26">
        <v>1100</v>
      </c>
      <c r="G490" s="12">
        <v>100.4</v>
      </c>
      <c r="H490" s="12">
        <v>1</v>
      </c>
      <c r="I490" s="13">
        <v>11104872010</v>
      </c>
      <c r="J490" s="14">
        <f>HYPERLINK("https://app.liv-ex.com/#/wine-page?lwin11="&amp;Table1[[#This Row],[Latest LWIN]],Table1[[#This Row],[Latest LWIN]])</f>
        <v>11104872010</v>
      </c>
    </row>
    <row r="491" spans="2:10" ht="15" x14ac:dyDescent="0.25">
      <c r="B491" s="10" t="s">
        <v>249</v>
      </c>
      <c r="C491" s="11" t="s">
        <v>252</v>
      </c>
      <c r="D491" s="12">
        <v>2010</v>
      </c>
      <c r="E491" s="8" t="s">
        <v>34</v>
      </c>
      <c r="F491" s="12">
        <v>560</v>
      </c>
      <c r="G491" s="12">
        <v>102.3</v>
      </c>
      <c r="H491" s="12">
        <v>2</v>
      </c>
      <c r="I491" s="13">
        <v>11104872010</v>
      </c>
      <c r="J491" s="14">
        <f>HYPERLINK("https://app.liv-ex.com/#/wine-page?lwin11="&amp;Table1[[#This Row],[Latest LWIN]],Table1[[#This Row],[Latest LWIN]])</f>
        <v>11104872010</v>
      </c>
    </row>
    <row r="492" spans="2:10" ht="15" x14ac:dyDescent="0.25">
      <c r="B492" s="10" t="s">
        <v>249</v>
      </c>
      <c r="C492" s="11" t="s">
        <v>253</v>
      </c>
      <c r="D492" s="12">
        <v>2018</v>
      </c>
      <c r="E492" s="8" t="s">
        <v>34</v>
      </c>
      <c r="F492" s="12">
        <v>380</v>
      </c>
      <c r="G492" s="12">
        <v>69.400000000000006</v>
      </c>
      <c r="H492" s="12">
        <v>1</v>
      </c>
      <c r="I492" s="13">
        <v>11263092018</v>
      </c>
      <c r="J492" s="14">
        <f>HYPERLINK("https://app.liv-ex.com/#/wine-page?lwin11="&amp;Table1[[#This Row],[Latest LWIN]],Table1[[#This Row],[Latest LWIN]])</f>
        <v>11263092018</v>
      </c>
    </row>
    <row r="493" spans="2:10" ht="15" x14ac:dyDescent="0.25">
      <c r="B493" s="10" t="s">
        <v>249</v>
      </c>
      <c r="C493" s="11" t="s">
        <v>258</v>
      </c>
      <c r="D493" s="12">
        <v>2017</v>
      </c>
      <c r="E493" s="8" t="s">
        <v>124</v>
      </c>
      <c r="F493" s="12">
        <v>311</v>
      </c>
      <c r="G493" s="12">
        <v>56.8</v>
      </c>
      <c r="H493" s="12">
        <v>1</v>
      </c>
      <c r="I493" s="13">
        <v>11248422017</v>
      </c>
      <c r="J493" s="14">
        <f>HYPERLINK("https://app.liv-ex.com/#/wine-page?lwin11="&amp;Table1[[#This Row],[Latest LWIN]],Table1[[#This Row],[Latest LWIN]])</f>
        <v>11248422017</v>
      </c>
    </row>
    <row r="494" spans="2:10" ht="15" x14ac:dyDescent="0.25">
      <c r="B494" s="10" t="s">
        <v>249</v>
      </c>
      <c r="C494" s="11" t="s">
        <v>259</v>
      </c>
      <c r="D494" s="12">
        <v>2017</v>
      </c>
      <c r="E494" s="8" t="s">
        <v>49</v>
      </c>
      <c r="F494" s="12">
        <v>960</v>
      </c>
      <c r="G494" s="12">
        <v>87.7</v>
      </c>
      <c r="H494" s="12">
        <v>5</v>
      </c>
      <c r="I494" s="13">
        <v>11138242017</v>
      </c>
      <c r="J494" s="14">
        <f>HYPERLINK("https://app.liv-ex.com/#/wine-page?lwin11="&amp;Table1[[#This Row],[Latest LWIN]],Table1[[#This Row],[Latest LWIN]])</f>
        <v>11138242017</v>
      </c>
    </row>
    <row r="495" spans="2:10" ht="15" x14ac:dyDescent="0.25">
      <c r="B495" s="10" t="s">
        <v>249</v>
      </c>
      <c r="C495" s="11" t="s">
        <v>260</v>
      </c>
      <c r="D495" s="12">
        <v>2017</v>
      </c>
      <c r="E495" s="8" t="s">
        <v>34</v>
      </c>
      <c r="F495" s="26">
        <v>1250</v>
      </c>
      <c r="G495" s="12">
        <v>228.3</v>
      </c>
      <c r="H495" s="12">
        <v>1</v>
      </c>
      <c r="I495" s="13">
        <v>11100122017</v>
      </c>
      <c r="J495" s="14">
        <f>HYPERLINK("https://app.liv-ex.com/#/wine-page?lwin11="&amp;Table1[[#This Row],[Latest LWIN]],Table1[[#This Row],[Latest LWIN]])</f>
        <v>11100122017</v>
      </c>
    </row>
    <row r="496" spans="2:10" ht="15" x14ac:dyDescent="0.25">
      <c r="B496" s="10" t="s">
        <v>249</v>
      </c>
      <c r="C496" s="11" t="s">
        <v>261</v>
      </c>
      <c r="D496" s="12">
        <v>2017</v>
      </c>
      <c r="E496" s="8" t="s">
        <v>49</v>
      </c>
      <c r="F496" s="12">
        <v>530</v>
      </c>
      <c r="G496" s="12">
        <v>48.4</v>
      </c>
      <c r="H496" s="12">
        <v>4</v>
      </c>
      <c r="I496" s="13">
        <v>11131562017</v>
      </c>
      <c r="J496" s="14">
        <f>HYPERLINK("https://app.liv-ex.com/#/wine-page?lwin11="&amp;Table1[[#This Row],[Latest LWIN]],Table1[[#This Row],[Latest LWIN]])</f>
        <v>11131562017</v>
      </c>
    </row>
    <row r="497" spans="2:10" ht="15" x14ac:dyDescent="0.25">
      <c r="B497" s="10" t="s">
        <v>249</v>
      </c>
      <c r="C497" s="11" t="s">
        <v>271</v>
      </c>
      <c r="D497" s="12">
        <v>2007</v>
      </c>
      <c r="E497" s="8" t="s">
        <v>49</v>
      </c>
      <c r="F497" s="12">
        <v>350</v>
      </c>
      <c r="G497" s="12">
        <v>32</v>
      </c>
      <c r="H497" s="12">
        <v>2</v>
      </c>
      <c r="I497" s="13">
        <v>11120582007</v>
      </c>
      <c r="J497" s="14">
        <f>HYPERLINK("https://app.liv-ex.com/#/wine-page?lwin11="&amp;Table1[[#This Row],[Latest LWIN]],Table1[[#This Row],[Latest LWIN]])</f>
        <v>11120582007</v>
      </c>
    </row>
    <row r="498" spans="2:10" ht="15" x14ac:dyDescent="0.25">
      <c r="B498" s="10" t="s">
        <v>249</v>
      </c>
      <c r="C498" s="11" t="s">
        <v>267</v>
      </c>
      <c r="D498" s="12">
        <v>2016</v>
      </c>
      <c r="E498" s="8" t="s">
        <v>49</v>
      </c>
      <c r="F498" s="12">
        <v>273</v>
      </c>
      <c r="G498" s="12">
        <v>24.9</v>
      </c>
      <c r="H498" s="12">
        <v>1</v>
      </c>
      <c r="I498" s="13">
        <v>11126412016</v>
      </c>
      <c r="J498" s="14">
        <f>HYPERLINK("https://app.liv-ex.com/#/wine-page?lwin11="&amp;Table1[[#This Row],[Latest LWIN]],Table1[[#This Row],[Latest LWIN]])</f>
        <v>11126412016</v>
      </c>
    </row>
    <row r="499" spans="2:10" ht="15" x14ac:dyDescent="0.25">
      <c r="B499" s="10" t="s">
        <v>249</v>
      </c>
      <c r="C499" s="11" t="s">
        <v>262</v>
      </c>
      <c r="D499" s="12">
        <v>2017</v>
      </c>
      <c r="E499" s="8" t="s">
        <v>49</v>
      </c>
      <c r="F499" s="12">
        <v>364</v>
      </c>
      <c r="G499" s="12">
        <v>33.200000000000003</v>
      </c>
      <c r="H499" s="12">
        <v>3</v>
      </c>
      <c r="I499" s="13">
        <v>11142672017</v>
      </c>
      <c r="J499" s="14">
        <f>HYPERLINK("https://app.liv-ex.com/#/wine-page?lwin11="&amp;Table1[[#This Row],[Latest LWIN]],Table1[[#This Row],[Latest LWIN]])</f>
        <v>11142672017</v>
      </c>
    </row>
    <row r="500" spans="2:10" ht="15" x14ac:dyDescent="0.25">
      <c r="B500" s="10" t="s">
        <v>249</v>
      </c>
      <c r="C500" s="11" t="s">
        <v>263</v>
      </c>
      <c r="D500" s="12">
        <v>2017</v>
      </c>
      <c r="E500" s="8" t="s">
        <v>49</v>
      </c>
      <c r="F500" s="12">
        <v>369</v>
      </c>
      <c r="G500" s="12">
        <v>33.700000000000003</v>
      </c>
      <c r="H500" s="12">
        <v>1</v>
      </c>
      <c r="I500" s="13">
        <v>11142702017</v>
      </c>
      <c r="J500" s="14">
        <f>HYPERLINK("https://app.liv-ex.com/#/wine-page?lwin11="&amp;Table1[[#This Row],[Latest LWIN]],Table1[[#This Row],[Latest LWIN]])</f>
        <v>11142702017</v>
      </c>
    </row>
    <row r="501" spans="2:10" ht="15" x14ac:dyDescent="0.25">
      <c r="B501" s="10" t="s">
        <v>249</v>
      </c>
      <c r="C501" s="11" t="s">
        <v>268</v>
      </c>
      <c r="D501" s="12">
        <v>2015</v>
      </c>
      <c r="E501" s="8" t="s">
        <v>34</v>
      </c>
      <c r="F501" s="12">
        <v>840</v>
      </c>
      <c r="G501" s="12">
        <v>153.4</v>
      </c>
      <c r="H501" s="12">
        <v>1</v>
      </c>
      <c r="I501" s="13">
        <v>11135632015</v>
      </c>
      <c r="J501" s="14">
        <f>HYPERLINK("https://app.liv-ex.com/#/wine-page?lwin11="&amp;Table1[[#This Row],[Latest LWIN]],Table1[[#This Row],[Latest LWIN]])</f>
        <v>11135632015</v>
      </c>
    </row>
    <row r="502" spans="2:10" ht="15" x14ac:dyDescent="0.25">
      <c r="B502" s="10" t="s">
        <v>249</v>
      </c>
      <c r="C502" s="11" t="s">
        <v>269</v>
      </c>
      <c r="D502" s="12">
        <v>2015</v>
      </c>
      <c r="E502" s="8" t="s">
        <v>49</v>
      </c>
      <c r="F502" s="12">
        <v>430</v>
      </c>
      <c r="G502" s="12">
        <v>39.299999999999997</v>
      </c>
      <c r="H502" s="12">
        <v>2</v>
      </c>
      <c r="I502" s="13">
        <v>11151182015</v>
      </c>
      <c r="J502" s="14">
        <f>HYPERLINK("https://app.liv-ex.com/#/wine-page?lwin11="&amp;Table1[[#This Row],[Latest LWIN]],Table1[[#This Row],[Latest LWIN]])</f>
        <v>11151182015</v>
      </c>
    </row>
    <row r="503" spans="2:10" ht="15" x14ac:dyDescent="0.25">
      <c r="B503" s="10" t="s">
        <v>249</v>
      </c>
      <c r="C503" s="11" t="s">
        <v>254</v>
      </c>
      <c r="D503" s="12">
        <v>2018</v>
      </c>
      <c r="E503" s="8" t="s">
        <v>34</v>
      </c>
      <c r="F503" s="12">
        <v>429</v>
      </c>
      <c r="G503" s="12">
        <v>78.3</v>
      </c>
      <c r="H503" s="12">
        <v>3</v>
      </c>
      <c r="I503" s="13">
        <v>15365402018</v>
      </c>
      <c r="J503" s="14">
        <f>HYPERLINK("https://app.liv-ex.com/#/wine-page?lwin11="&amp;Table1[[#This Row],[Latest LWIN]],Table1[[#This Row],[Latest LWIN]])</f>
        <v>15365402018</v>
      </c>
    </row>
    <row r="504" spans="2:10" ht="15" x14ac:dyDescent="0.25">
      <c r="B504" s="10" t="s">
        <v>249</v>
      </c>
      <c r="C504" s="11" t="s">
        <v>255</v>
      </c>
      <c r="D504" s="12">
        <v>2018</v>
      </c>
      <c r="E504" s="8" t="s">
        <v>34</v>
      </c>
      <c r="F504" s="12">
        <v>244</v>
      </c>
      <c r="G504" s="12">
        <v>44.6</v>
      </c>
      <c r="H504" s="12">
        <v>2</v>
      </c>
      <c r="I504" s="13">
        <v>11175612018</v>
      </c>
      <c r="J504" s="14">
        <f>HYPERLINK("https://app.liv-ex.com/#/wine-page?lwin11="&amp;Table1[[#This Row],[Latest LWIN]],Table1[[#This Row],[Latest LWIN]])</f>
        <v>11175612018</v>
      </c>
    </row>
    <row r="505" spans="2:10" ht="15" x14ac:dyDescent="0.25">
      <c r="B505" s="10" t="s">
        <v>249</v>
      </c>
      <c r="C505" s="11" t="s">
        <v>264</v>
      </c>
      <c r="D505" s="12">
        <v>2017</v>
      </c>
      <c r="E505" s="8" t="s">
        <v>34</v>
      </c>
      <c r="F505" s="12">
        <v>221</v>
      </c>
      <c r="G505" s="12">
        <v>40.4</v>
      </c>
      <c r="H505" s="12">
        <v>7</v>
      </c>
      <c r="I505" s="13">
        <v>11180762017</v>
      </c>
      <c r="J505" s="14">
        <f>HYPERLINK("https://app.liv-ex.com/#/wine-page?lwin11="&amp;Table1[[#This Row],[Latest LWIN]],Table1[[#This Row],[Latest LWIN]])</f>
        <v>11180762017</v>
      </c>
    </row>
    <row r="506" spans="2:10" ht="15" x14ac:dyDescent="0.25">
      <c r="B506" s="10" t="s">
        <v>249</v>
      </c>
      <c r="C506" s="11" t="s">
        <v>264</v>
      </c>
      <c r="D506" s="12">
        <v>2016</v>
      </c>
      <c r="E506" s="8" t="s">
        <v>124</v>
      </c>
      <c r="F506" s="12">
        <v>450</v>
      </c>
      <c r="G506" s="12">
        <v>82.2</v>
      </c>
      <c r="H506" s="12">
        <v>4</v>
      </c>
      <c r="I506" s="13">
        <v>11180762016</v>
      </c>
      <c r="J506" s="14">
        <f>HYPERLINK("https://app.liv-ex.com/#/wine-page?lwin11="&amp;Table1[[#This Row],[Latest LWIN]],Table1[[#This Row],[Latest LWIN]])</f>
        <v>11180762016</v>
      </c>
    </row>
    <row r="507" spans="2:10" ht="15" x14ac:dyDescent="0.25">
      <c r="B507" s="10" t="s">
        <v>295</v>
      </c>
      <c r="C507" s="11" t="s">
        <v>297</v>
      </c>
      <c r="D507" s="12">
        <v>2017</v>
      </c>
      <c r="E507" s="8" t="s">
        <v>34</v>
      </c>
      <c r="F507" s="12">
        <v>75</v>
      </c>
      <c r="G507" s="12">
        <v>13.7</v>
      </c>
      <c r="H507" s="12">
        <v>4</v>
      </c>
      <c r="I507" s="13">
        <v>17659512017</v>
      </c>
      <c r="J507" s="14">
        <f>HYPERLINK("https://app.liv-ex.com/#/wine-page?lwin11="&amp;Table1[[#This Row],[Latest LWIN]],Table1[[#This Row],[Latest LWIN]])</f>
        <v>17659512017</v>
      </c>
    </row>
    <row r="508" spans="2:10" ht="15" x14ac:dyDescent="0.25">
      <c r="B508" s="10" t="s">
        <v>295</v>
      </c>
      <c r="C508" s="11" t="s">
        <v>298</v>
      </c>
      <c r="D508" s="12">
        <v>2017</v>
      </c>
      <c r="E508" s="8" t="s">
        <v>49</v>
      </c>
      <c r="F508" s="12">
        <v>299</v>
      </c>
      <c r="G508" s="12">
        <v>27.3</v>
      </c>
      <c r="H508" s="12">
        <v>1</v>
      </c>
      <c r="I508" s="13">
        <v>13121972017</v>
      </c>
      <c r="J508" s="14">
        <f>HYPERLINK("https://app.liv-ex.com/#/wine-page?lwin11="&amp;Table1[[#This Row],[Latest LWIN]],Table1[[#This Row],[Latest LWIN]])</f>
        <v>13121972017</v>
      </c>
    </row>
    <row r="509" spans="2:10" ht="15" x14ac:dyDescent="0.25">
      <c r="B509" s="10" t="s">
        <v>295</v>
      </c>
      <c r="C509" s="11" t="s">
        <v>299</v>
      </c>
      <c r="D509" s="12">
        <v>2016</v>
      </c>
      <c r="E509" s="8" t="s">
        <v>49</v>
      </c>
      <c r="F509" s="12">
        <v>214</v>
      </c>
      <c r="G509" s="12">
        <v>19.5</v>
      </c>
      <c r="H509" s="12">
        <v>1</v>
      </c>
      <c r="I509" s="13">
        <v>11194932016</v>
      </c>
      <c r="J509" s="14">
        <f>HYPERLINK("https://app.liv-ex.com/#/wine-page?lwin11="&amp;Table1[[#This Row],[Latest LWIN]],Table1[[#This Row],[Latest LWIN]])</f>
        <v>11194932016</v>
      </c>
    </row>
    <row r="510" spans="2:10" ht="15" x14ac:dyDescent="0.25">
      <c r="B510" s="10" t="s">
        <v>295</v>
      </c>
      <c r="C510" s="11" t="s">
        <v>296</v>
      </c>
      <c r="D510" s="12">
        <v>2019</v>
      </c>
      <c r="E510" s="8" t="s">
        <v>49</v>
      </c>
      <c r="F510" s="12">
        <v>168</v>
      </c>
      <c r="G510" s="12">
        <v>15.3</v>
      </c>
      <c r="H510" s="12">
        <v>4</v>
      </c>
      <c r="I510" s="13">
        <v>11195362019</v>
      </c>
      <c r="J510" s="14">
        <f>HYPERLINK("https://app.liv-ex.com/#/wine-page?lwin11="&amp;Table1[[#This Row],[Latest LWIN]],Table1[[#This Row],[Latest LWIN]])</f>
        <v>11195362019</v>
      </c>
    </row>
    <row r="511" spans="2:10" ht="15" x14ac:dyDescent="0.25">
      <c r="B511" s="10" t="s">
        <v>288</v>
      </c>
      <c r="C511" s="11" t="s">
        <v>289</v>
      </c>
      <c r="D511" s="12">
        <v>2014</v>
      </c>
      <c r="E511" s="8" t="s">
        <v>49</v>
      </c>
      <c r="F511" s="12">
        <v>448</v>
      </c>
      <c r="G511" s="12">
        <v>40.9</v>
      </c>
      <c r="H511" s="12">
        <v>4</v>
      </c>
      <c r="I511" s="13">
        <v>11227632014</v>
      </c>
      <c r="J511" s="14">
        <f>HYPERLINK("https://app.liv-ex.com/#/wine-page?lwin11="&amp;Table1[[#This Row],[Latest LWIN]],Table1[[#This Row],[Latest LWIN]])</f>
        <v>11227632014</v>
      </c>
    </row>
    <row r="512" spans="2:10" ht="15" x14ac:dyDescent="0.25">
      <c r="B512" s="10" t="s">
        <v>288</v>
      </c>
      <c r="C512" s="11" t="s">
        <v>290</v>
      </c>
      <c r="D512" s="12">
        <v>2008</v>
      </c>
      <c r="E512" s="8" t="s">
        <v>75</v>
      </c>
      <c r="F512" s="26">
        <v>4333</v>
      </c>
      <c r="G512" s="27">
        <v>4747.7</v>
      </c>
      <c r="H512" s="12">
        <v>1</v>
      </c>
      <c r="I512" s="13">
        <v>16962112008</v>
      </c>
      <c r="J512" s="14">
        <f>HYPERLINK("https://app.liv-ex.com/#/wine-page?lwin11="&amp;Table1[[#This Row],[Latest LWIN]],Table1[[#This Row],[Latest LWIN]])</f>
        <v>16962112008</v>
      </c>
    </row>
  </sheetData>
  <mergeCells count="1">
    <mergeCell ref="C1:C3"/>
  </mergeCells>
  <phoneticPr fontId="7" type="noConversion"/>
  <pageMargins left="0.70866141732283472" right="0.70866141732283472" top="0.74803149606299213" bottom="0.74803149606299213"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2</xdr:col>
                    <xdr:colOff>1924050</xdr:colOff>
                    <xdr:row>4</xdr:row>
                    <xdr:rowOff>123825</xdr:rowOff>
                  </from>
                  <to>
                    <xdr:col>2</xdr:col>
                    <xdr:colOff>3267075</xdr:colOff>
                    <xdr:row>8</xdr:row>
                    <xdr:rowOff>47625</xdr:rowOff>
                  </to>
                </anchor>
              </controlPr>
            </control>
          </mc:Choice>
        </mc:AlternateContent>
      </controls>
    </mc:Choice>
  </mc:AlternateContent>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DE04153E5A1945BA22B1763ED7AF50" ma:contentTypeVersion="12" ma:contentTypeDescription="Create a new document." ma:contentTypeScope="" ma:versionID="76ee2af1b7e57e2c5792ebb256840b61">
  <xsd:schema xmlns:xsd="http://www.w3.org/2001/XMLSchema" xmlns:xs="http://www.w3.org/2001/XMLSchema" xmlns:p="http://schemas.microsoft.com/office/2006/metadata/properties" xmlns:ns2="870448d1-db96-4da4-8e55-94bdf4502858" xmlns:ns3="abf2777c-ae2d-4dae-9fc3-846764c18e68" targetNamespace="http://schemas.microsoft.com/office/2006/metadata/properties" ma:root="true" ma:fieldsID="34349aedb5a8fbb1f27f4c2ab4830e68" ns2:_="" ns3:_="">
    <xsd:import namespace="870448d1-db96-4da4-8e55-94bdf4502858"/>
    <xsd:import namespace="abf2777c-ae2d-4dae-9fc3-846764c18e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448d1-db96-4da4-8e55-94bdf450285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f2777c-ae2d-4dae-9fc3-846764c18e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7063FF-D75C-40ED-9857-95F429990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448d1-db96-4da4-8e55-94bdf4502858"/>
    <ds:schemaRef ds:uri="abf2777c-ae2d-4dae-9fc3-846764c18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BA4F59-F3D8-45EF-84D9-7E981C10FFA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7F31A87-0899-4946-BA3C-0BFFCA0884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Liv-ex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Taylor Harrison</cp:lastModifiedBy>
  <cp:lastPrinted>2017-04-26T13:27:53Z</cp:lastPrinted>
  <dcterms:created xsi:type="dcterms:W3CDTF">2017-04-26T13:27:53Z</dcterms:created>
  <dcterms:modified xsi:type="dcterms:W3CDTF">2020-08-19T09:38:43Z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0x01010037DE04153E5A1945BA22B1763ED7AF50</vt:lpwstr>
  </property>
</Properties>
</file>