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codeName="{4470D2CD-2249-CD33-4A35-6F278624656F}"/>
  <workbookPr codeName="ThisWorkbook"/>
  <mc:AlternateContent xmlns:mc="http://schemas.openxmlformats.org/markup-compatibility/2006">
    <mc:Choice Requires="x15">
      <x15ac:absPath xmlns:x15ac="http://schemas.microsoft.com/office/spreadsheetml/2010/11/ac" url="https://livexemail.sharepoint.com/Marketing/Marketing Team  Documents/Content/Market Updates/2020/9. Sep/16.09.20_Releases/"/>
    </mc:Choice>
  </mc:AlternateContent>
  <xr:revisionPtr revIDLastSave="64" documentId="114_{E37E0701-07C5-44EA-80FD-854F13E326D6}" xr6:coauthVersionLast="45" xr6:coauthVersionMax="45" xr10:uidLastSave="{14B70D02-FA5A-4BBD-983C-05AF8FE677EE}"/>
  <bookViews>
    <workbookView xWindow="-120" yWindow="-120" windowWidth="29040" windowHeight="15840" xr2:uid="{00000000-000D-0000-FFFF-FFFF00000000}"/>
  </bookViews>
  <sheets>
    <sheet name="Liv-ex" sheetId="1" r:id="rId1"/>
  </sheets>
  <definedNames>
    <definedName name="Slicer_Unit_Size">#N/A</definedName>
    <definedName name="Slicer_Vintage">#N/A</definedName>
    <definedName name="Slicer_Wine">#N/A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4:slicerCache r:id="rId3"/>
        <x14:slicerCache r:id="rId4"/>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6" i="1" l="1"/>
  <c r="I37" i="1"/>
  <c r="I38" i="1"/>
  <c r="I39" i="1"/>
  <c r="I40" i="1"/>
  <c r="I41" i="1"/>
  <c r="I42" i="1"/>
  <c r="I43" i="1"/>
  <c r="I44" i="1"/>
  <c r="I45" i="1"/>
  <c r="I46" i="1"/>
  <c r="I47" i="1"/>
  <c r="I48" i="1"/>
  <c r="I49" i="1"/>
  <c r="I63" i="1"/>
  <c r="I64" i="1"/>
  <c r="I65" i="1"/>
  <c r="I66" i="1"/>
  <c r="I67" i="1"/>
  <c r="I68" i="1"/>
  <c r="I69" i="1"/>
  <c r="I70" i="1"/>
  <c r="I71" i="1"/>
  <c r="I72" i="1"/>
  <c r="I73" i="1"/>
  <c r="I15" i="1"/>
  <c r="I16" i="1"/>
  <c r="I17" i="1"/>
  <c r="I18" i="1"/>
  <c r="I19" i="1"/>
  <c r="I20" i="1"/>
  <c r="I21" i="1"/>
  <c r="I22" i="1"/>
  <c r="I23" i="1"/>
  <c r="I24" i="1"/>
  <c r="I25" i="1"/>
  <c r="I26" i="1"/>
  <c r="I27" i="1"/>
  <c r="I28" i="1"/>
  <c r="I29" i="1"/>
  <c r="I30" i="1"/>
  <c r="I31" i="1"/>
  <c r="I32" i="1"/>
  <c r="I33" i="1"/>
  <c r="I34" i="1"/>
  <c r="I74" i="1"/>
  <c r="I75" i="1"/>
  <c r="I78" i="1"/>
  <c r="I81" i="1"/>
  <c r="I76" i="1"/>
  <c r="I79" i="1"/>
  <c r="I82" i="1"/>
  <c r="I77" i="1"/>
  <c r="I80" i="1"/>
  <c r="I83" i="1"/>
  <c r="I11" i="1"/>
  <c r="I12" i="1"/>
  <c r="I13" i="1"/>
  <c r="I14" i="1"/>
  <c r="I50" i="1"/>
  <c r="I51" i="1"/>
  <c r="I52" i="1"/>
  <c r="I53" i="1"/>
  <c r="I54" i="1"/>
  <c r="I55" i="1"/>
  <c r="I56" i="1"/>
  <c r="I57" i="1"/>
  <c r="I58" i="1"/>
  <c r="I59" i="1"/>
  <c r="I60" i="1"/>
  <c r="I61" i="1"/>
  <c r="I62" i="1"/>
  <c r="I35" i="1" l="1"/>
</calcChain>
</file>

<file path=xl/sharedStrings.xml><?xml version="1.0" encoding="utf-8"?>
<sst xmlns="http://schemas.openxmlformats.org/spreadsheetml/2006/main" count="228" uniqueCount="79">
  <si>
    <t>Wine</t>
  </si>
  <si>
    <t>Vintage</t>
  </si>
  <si>
    <t>Unit Size</t>
  </si>
  <si>
    <t>Latest LWIN</t>
  </si>
  <si>
    <r>
      <rPr>
        <sz val="11"/>
        <color rgb="FF000000"/>
        <rFont val="Arial"/>
        <family val="2"/>
      </rPr>
      <t>Please '</t>
    </r>
    <r>
      <rPr>
        <b/>
        <sz val="11"/>
        <color rgb="FF000000"/>
        <rFont val="Arial"/>
        <family val="2"/>
      </rPr>
      <t xml:space="preserve">Enable Editing' </t>
    </r>
    <r>
      <rPr>
        <sz val="11"/>
        <color rgb="FF000000"/>
        <rFont val="Arial"/>
        <family val="2"/>
      </rPr>
      <t>and '</t>
    </r>
    <r>
      <rPr>
        <b/>
        <sz val="11"/>
        <color rgb="FF000000"/>
        <rFont val="Arial"/>
        <family val="2"/>
      </rPr>
      <t xml:space="preserve">Enable Content' </t>
    </r>
    <r>
      <rPr>
        <sz val="11"/>
        <color rgb="FF000000"/>
        <rFont val="Arial"/>
        <family val="2"/>
      </rPr>
      <t>to interact with the sheet</t>
    </r>
  </si>
  <si>
    <t>LWIN11</t>
  </si>
  <si>
    <t>Quantity</t>
  </si>
  <si>
    <t>Opus One</t>
  </si>
  <si>
    <t>6x75</t>
  </si>
  <si>
    <t>11226622017</t>
  </si>
  <si>
    <t>12x37.5</t>
  </si>
  <si>
    <t>11226622016</t>
  </si>
  <si>
    <t>11226622015</t>
  </si>
  <si>
    <t>11226622014</t>
  </si>
  <si>
    <t>3x150</t>
  </si>
  <si>
    <t>11226622013</t>
  </si>
  <si>
    <t>11226622009</t>
  </si>
  <si>
    <t>11226622007</t>
  </si>
  <si>
    <t>1x75</t>
  </si>
  <si>
    <t>11226622005</t>
  </si>
  <si>
    <t>11226622001</t>
  </si>
  <si>
    <t>11226621996</t>
  </si>
  <si>
    <t>Solaia</t>
  </si>
  <si>
    <t>10953882017</t>
  </si>
  <si>
    <t>1x150</t>
  </si>
  <si>
    <t>10953882016</t>
  </si>
  <si>
    <t>10953882015</t>
  </si>
  <si>
    <t>10953882014</t>
  </si>
  <si>
    <t>10953882012</t>
  </si>
  <si>
    <t>1x300</t>
  </si>
  <si>
    <t>10953882007</t>
  </si>
  <si>
    <t>10953882006</t>
  </si>
  <si>
    <t>10953882005</t>
  </si>
  <si>
    <t>10953882001</t>
  </si>
  <si>
    <t>Masseto</t>
  </si>
  <si>
    <t>1x600</t>
  </si>
  <si>
    <t>11607432017</t>
  </si>
  <si>
    <t>3x75</t>
  </si>
  <si>
    <t>11607432016</t>
  </si>
  <si>
    <t>11607432015</t>
  </si>
  <si>
    <t>11607432014</t>
  </si>
  <si>
    <t>11607432011</t>
  </si>
  <si>
    <t>11607432009</t>
  </si>
  <si>
    <t>11607432008</t>
  </si>
  <si>
    <t>11607432007</t>
  </si>
  <si>
    <t>11607432006</t>
  </si>
  <si>
    <t>11607432005</t>
  </si>
  <si>
    <t>11607432000</t>
  </si>
  <si>
    <t>11607431995</t>
  </si>
  <si>
    <t>Verite, Desir</t>
  </si>
  <si>
    <t>11358312014</t>
  </si>
  <si>
    <t>11358312013</t>
  </si>
  <si>
    <t>Verite, Joie</t>
  </si>
  <si>
    <t>11358442013</t>
  </si>
  <si>
    <t>Verite, Muse</t>
  </si>
  <si>
    <t>11309662013</t>
  </si>
  <si>
    <t>11358312012</t>
  </si>
  <si>
    <t>11358442012</t>
  </si>
  <si>
    <t>11309662012</t>
  </si>
  <si>
    <t>11358312010</t>
  </si>
  <si>
    <t>11358442006</t>
  </si>
  <si>
    <t>11309662006</t>
  </si>
  <si>
    <t>Joseph Phelps, Insignia</t>
  </si>
  <si>
    <t>11229812016</t>
  </si>
  <si>
    <t>11229812014</t>
  </si>
  <si>
    <t>11229812012</t>
  </si>
  <si>
    <t>6x150</t>
  </si>
  <si>
    <t>11229812002</t>
  </si>
  <si>
    <t>Petrolo, Galatrona</t>
  </si>
  <si>
    <t>11025612017</t>
  </si>
  <si>
    <t>11025612016</t>
  </si>
  <si>
    <t>11025612014</t>
  </si>
  <si>
    <t>11025612012</t>
  </si>
  <si>
    <t>11025612011</t>
  </si>
  <si>
    <t>1x1800</t>
  </si>
  <si>
    <t>11025612010</t>
  </si>
  <si>
    <t>11025612008</t>
  </si>
  <si>
    <t>Offer (GBP)</t>
  </si>
  <si>
    <t>Offer (Eur/btt)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</si>
</sst>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2" x14ac:knownFonts="1">
    <font>
      <sz val="11"/>
      <color indexed="8"/>
      <name val="Calibri"/>
      <family val="2"/>
      <scheme val="minor"/>
    </font>
    <font>
      <u/>
      <sz val="11"/>
      <color theme="10"/>
      <name val="Calibri"/>
      <family val="2"/>
      <scheme val="minor"/>
    </font>
    <font>
      <sz val="10"/>
      <color indexed="8"/>
      <name val="Arial"/>
      <family val="2"/>
    </font>
    <font>
      <u/>
      <sz val="10"/>
      <color theme="10"/>
      <name val="Arial"/>
      <family val="2"/>
    </font>
    <font>
      <b/>
      <sz val="11"/>
      <color rgb="FFF0F0F0"/>
      <name val="Calibri"/>
      <family val="2"/>
    </font>
    <font>
      <sz val="11"/>
      <color rgb="FF000000"/>
      <name val="Arial"/>
      <family val="2"/>
    </font>
    <font>
      <b/>
      <sz val="11"/>
      <color rgb="FF000000"/>
      <name val="Arial"/>
      <family val="2"/>
    </font>
    <font>
      <sz val="8"/>
      <name val="Calibri"/>
      <family val="2"/>
      <scheme val="minor"/>
    </font>
    <font>
      <sz val="14"/>
      <color rgb="FFFF0000"/>
      <name val="Calibri"/>
      <family val="2"/>
    </font>
    <font>
      <sz val="10"/>
      <name val="Arial"/>
      <family val="2"/>
    </font>
    <font>
      <sz val="11"/>
      <name val="Calibri"/>
      <family val="2"/>
    </font>
    <font>
      <u/>
      <sz val="11"/>
      <color rgb="FF64001E"/>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1" fillId="0" borderId="0" applyNumberFormat="0" applyFill="0" applyBorder="0" applyAlignment="0" applyProtection="0"/>
  </cellStyleXfs>
  <cellXfs count="19">
    <xf numFmtId="0" fontId="0" fillId="0" borderId="0" xfId="0"/>
    <xf numFmtId="0" fontId="2" fillId="0" borderId="0" xfId="0" applyFont="1" applyBorder="1" applyAlignment="1">
      <alignment horizontal="left" vertical="center" indent="1"/>
    </xf>
    <xf numFmtId="0" fontId="2" fillId="0" borderId="0" xfId="0" applyFont="1" applyAlignment="1">
      <alignment horizontal="left" vertical="center" indent="1"/>
    </xf>
    <xf numFmtId="0" fontId="3" fillId="0" borderId="0" xfId="1" applyFont="1" applyAlignment="1">
      <alignment horizontal="left" vertical="center" indent="1"/>
    </xf>
    <xf numFmtId="0" fontId="4" fillId="0" borderId="0" xfId="0" applyFont="1" applyBorder="1" applyAlignment="1">
      <alignment horizontal="center"/>
    </xf>
    <xf numFmtId="0" fontId="4" fillId="0" borderId="1" xfId="0" applyFont="1" applyBorder="1" applyAlignment="1">
      <alignment horizontal="left" vertical="center" indent="1"/>
    </xf>
    <xf numFmtId="0" fontId="4" fillId="0" borderId="1" xfId="0" applyFont="1" applyBorder="1" applyAlignment="1">
      <alignment horizontal="center" vertical="center"/>
    </xf>
    <xf numFmtId="0" fontId="2" fillId="0" borderId="0" xfId="0" applyFont="1" applyBorder="1" applyAlignment="1">
      <alignment vertical="center" wrapText="1"/>
    </xf>
    <xf numFmtId="0" fontId="10" fillId="2" borderId="3" xfId="0" applyFont="1" applyFill="1" applyBorder="1" applyAlignment="1">
      <alignment horizontal="center"/>
    </xf>
    <xf numFmtId="0" fontId="4" fillId="0" borderId="0" xfId="0" applyFont="1" applyBorder="1" applyAlignment="1">
      <alignment horizontal="left" inden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0" fillId="2" borderId="3" xfId="0" applyFont="1" applyFill="1" applyBorder="1" applyAlignment="1">
      <alignment horizontal="left" vertical="center" indent="1"/>
    </xf>
    <xf numFmtId="0" fontId="10" fillId="2" borderId="3" xfId="0" applyNumberFormat="1" applyFont="1" applyFill="1" applyBorder="1" applyAlignment="1">
      <alignment horizontal="center"/>
    </xf>
    <xf numFmtId="3" fontId="10" fillId="2" borderId="3" xfId="0" applyNumberFormat="1" applyFont="1" applyFill="1" applyBorder="1" applyAlignment="1">
      <alignment horizontal="center"/>
    </xf>
    <xf numFmtId="0" fontId="9" fillId="2" borderId="3" xfId="0" applyNumberFormat="1" applyFont="1" applyFill="1" applyBorder="1" applyAlignment="1">
      <alignment horizontal="center"/>
    </xf>
    <xf numFmtId="0" fontId="11" fillId="0" borderId="2" xfId="1" applyNumberFormat="1" applyFont="1" applyBorder="1" applyAlignment="1">
      <alignment horizontal="center"/>
    </xf>
    <xf numFmtId="4" fontId="10" fillId="2" borderId="3" xfId="0" applyNumberFormat="1" applyFont="1" applyFill="1" applyBorder="1" applyAlignment="1">
      <alignment horizontal="center"/>
    </xf>
  </cellXfs>
  <cellStyles count="2">
    <cellStyle name="Hyperlink" xfId="1" builtinId="8"/>
    <cellStyle name="Normal" xfId="0" builtinId="0"/>
  </cellStyles>
  <dxfs count="20">
    <dxf>
      <font>
        <strike val="0"/>
        <outline val="0"/>
        <shadow val="0"/>
        <u/>
        <vertAlign val="baseline"/>
        <sz val="11"/>
        <color rgb="FF64001E"/>
        <name val="Calibri"/>
        <family val="2"/>
        <scheme val="minor"/>
      </font>
      <numFmt numFmtId="0" formatCode="General"/>
      <alignment horizontal="center" vertical="bottom"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sz val="10"/>
        <color auto="1"/>
        <name val="Arial"/>
        <family val="2"/>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style="thin">
          <color theme="0" tint="-0.14996795556505021"/>
        </top>
        <bottom style="thin">
          <color theme="0" tint="-0.14996795556505021"/>
        </bottom>
      </border>
    </dxf>
    <dxf>
      <font>
        <strike val="0"/>
        <outline val="0"/>
        <shadow val="0"/>
        <u val="none"/>
        <vertAlign val="baseline"/>
        <sz val="11"/>
        <color auto="1"/>
        <name val="Calibri"/>
        <family val="2"/>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style="thin">
          <color theme="0" tint="-0.14996795556505021"/>
        </top>
        <bottom style="thin">
          <color theme="0" tint="-0.14996795556505021"/>
        </bottom>
      </border>
    </dxf>
    <dxf>
      <font>
        <strike val="0"/>
        <outline val="0"/>
        <shadow val="0"/>
        <u val="none"/>
        <vertAlign val="baseline"/>
        <sz val="11"/>
        <color auto="1"/>
        <name val="Calibri"/>
        <family val="2"/>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style="thin">
          <color theme="0" tint="-0.14996795556505021"/>
        </top>
        <bottom style="thin">
          <color theme="0" tint="-0.14996795556505021"/>
        </bottom>
      </border>
    </dxf>
    <dxf>
      <font>
        <strike val="0"/>
        <outline val="0"/>
        <shadow val="0"/>
        <u val="none"/>
        <vertAlign val="baseline"/>
        <sz val="11"/>
        <color auto="1"/>
        <name val="Calibri"/>
        <family val="2"/>
        <scheme val="none"/>
      </font>
      <numFmt numFmtId="3" formatCode="#,##0"/>
      <fill>
        <patternFill patternType="solid">
          <fgColor indexed="64"/>
          <bgColor theme="0"/>
        </patternFill>
      </fill>
      <alignment horizontal="center" vertical="bottom" textRotation="0" wrapText="0" indent="0" justifyLastLine="0" shrinkToFit="0" readingOrder="0"/>
      <border diagonalUp="0" diagonalDown="0" outline="0">
        <left/>
        <right/>
        <top style="thin">
          <color theme="0" tint="-0.14996795556505021"/>
        </top>
        <bottom style="thin">
          <color theme="0" tint="-0.14996795556505021"/>
        </bottom>
      </border>
    </dxf>
    <dxf>
      <font>
        <strike val="0"/>
        <outline val="0"/>
        <shadow val="0"/>
        <u val="none"/>
        <vertAlign val="baseline"/>
        <sz val="11"/>
        <color auto="1"/>
        <name val="Calibri"/>
        <family val="2"/>
        <scheme val="none"/>
      </font>
      <fill>
        <patternFill patternType="solid">
          <fgColor indexed="64"/>
          <bgColor theme="0"/>
        </patternFill>
      </fill>
      <alignment horizontal="center" vertical="bottom" textRotation="0" wrapText="0" indent="0" justifyLastLine="0" shrinkToFit="0" readingOrder="0"/>
      <border diagonalUp="0" diagonalDown="0" outline="0">
        <left/>
        <right/>
        <top style="thin">
          <color theme="0" tint="-0.14996795556505021"/>
        </top>
        <bottom style="thin">
          <color theme="0" tint="-0.14996795556505021"/>
        </bottom>
      </border>
    </dxf>
    <dxf>
      <font>
        <strike val="0"/>
        <outline val="0"/>
        <shadow val="0"/>
        <u val="none"/>
        <vertAlign val="baseline"/>
        <sz val="11"/>
        <color auto="1"/>
        <name val="Calibri"/>
        <family val="2"/>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style="thin">
          <color theme="0" tint="-0.14996795556505021"/>
        </top>
        <bottom style="thin">
          <color theme="0" tint="-0.14996795556505021"/>
        </bottom>
      </border>
    </dxf>
    <dxf>
      <font>
        <strike val="0"/>
        <outline val="0"/>
        <shadow val="0"/>
        <u val="none"/>
        <vertAlign val="baseline"/>
        <sz val="11"/>
        <color auto="1"/>
        <name val="Calibri"/>
        <family val="2"/>
        <scheme val="none"/>
      </font>
      <fill>
        <patternFill patternType="solid">
          <fgColor indexed="64"/>
          <bgColor theme="0"/>
        </patternFill>
      </fill>
      <border diagonalUp="0" diagonalDown="0" outline="0">
        <left/>
        <right/>
        <top style="thin">
          <color theme="0" tint="-0.14996795556505021"/>
        </top>
        <bottom style="thin">
          <color theme="0" tint="-0.14996795556505021"/>
        </bottom>
      </border>
    </dxf>
    <dxf>
      <border>
        <top style="thin">
          <color theme="0" tint="-0.14996795556505021"/>
        </top>
      </border>
    </dxf>
    <dxf>
      <border diagonalUp="0" diagonalDown="0">
        <left/>
        <right/>
        <top style="thin">
          <color theme="0" tint="-0.14996795556505021"/>
        </top>
        <bottom style="thin">
          <color theme="0" tint="-0.14996795556505021"/>
        </bottom>
      </border>
    </dxf>
    <dxf>
      <border>
        <bottom style="thin">
          <color theme="0" tint="-0.14996795556505021"/>
        </bottom>
      </border>
    </dxf>
    <dxf>
      <font>
        <b/>
        <i val="0"/>
        <strike val="0"/>
        <condense val="0"/>
        <extend val="0"/>
        <outline val="0"/>
        <shadow val="0"/>
        <u val="none"/>
        <vertAlign val="baseline"/>
        <sz val="11"/>
        <color rgb="FFF0F0F0"/>
        <name val="Calibri"/>
        <scheme val="none"/>
      </font>
      <border diagonalUp="0" diagonalDown="0" outline="0">
        <left style="thin">
          <color auto="1"/>
        </left>
        <right style="thin">
          <color auto="1"/>
        </right>
        <top/>
        <bottom/>
      </border>
    </dxf>
    <dxf>
      <fill>
        <patternFill>
          <bgColor rgb="FFF0F0F0"/>
        </patternFill>
      </fill>
    </dxf>
    <dxf>
      <fill>
        <patternFill>
          <bgColor rgb="FFF5E6EB"/>
        </patternFill>
      </fill>
    </dxf>
    <dxf>
      <font>
        <color theme="0"/>
      </font>
      <fill>
        <patternFill>
          <bgColor rgb="FF64001E"/>
        </patternFill>
      </fill>
    </dxf>
    <dxf>
      <fill>
        <patternFill>
          <bgColor rgb="FF64001E"/>
        </patternFill>
      </fill>
    </dxf>
    <dxf>
      <fill>
        <patternFill>
          <bgColor rgb="FFF0F0F0"/>
        </patternFill>
      </fill>
    </dxf>
    <dxf>
      <fill>
        <patternFill>
          <bgColor rgb="FFF5E6EB"/>
        </patternFill>
      </fill>
    </dxf>
    <dxf>
      <font>
        <color theme="0"/>
      </font>
      <fill>
        <patternFill>
          <bgColor rgb="FF64001E"/>
        </patternFill>
      </fill>
    </dxf>
    <dxf>
      <fill>
        <patternFill>
          <bgColor rgb="FF64001E"/>
        </patternFill>
      </fill>
    </dxf>
  </dxfs>
  <tableStyles count="2" defaultTableStyle="Liv-ex Table" defaultPivotStyle="PivotStyleLight16">
    <tableStyle name="Liv-ex Table" pivot="0" count="4" xr9:uid="{00000000-0011-0000-FFFF-FFFF00000000}">
      <tableStyleElement type="wholeTable" dxfId="19"/>
      <tableStyleElement type="headerRow" dxfId="18"/>
      <tableStyleElement type="firstRowStripe" dxfId="17"/>
      <tableStyleElement type="secondRowStripe" dxfId="16"/>
    </tableStyle>
    <tableStyle name="Table Style 1" pivot="0" count="4" xr9:uid="{00000000-0011-0000-FFFF-FFFF01000000}">
      <tableStyleElement type="wholeTable" dxfId="15"/>
      <tableStyleElement type="headerRow" dxfId="14"/>
      <tableStyleElement type="firstRowStripe" dxfId="13"/>
      <tableStyleElement type="secondRowStripe" dxfId="12"/>
    </tableStyle>
  </tableStyles>
  <colors>
    <mruColors>
      <color rgb="FF64001E"/>
      <color rgb="FFF0F0F0"/>
      <color rgb="FFF5E6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microsoft.com/office/2007/relationships/slicerCache" Target="slicerCaches/slicerCache2.xml"/><Relationship Id="rId7" Type="http://schemas.openxmlformats.org/officeDocument/2006/relationships/sharedStrings" Target="sharedStrings.xml"/><Relationship Id="rId12" Type="http://schemas.microsoft.com/office/2006/relationships/vbaProject" Target="vbaProject.bin"/><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microsoft.com/office/2007/relationships/slicerCache" Target="slicerCaches/slicerCache3.xml"/><Relationship Id="rId9" Type="http://schemas.openxmlformats.org/officeDocument/2006/relationships/customXml" Target="../customXml/item1.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app.liv-ex.com/#/the-market"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66674</xdr:colOff>
      <xdr:row>4</xdr:row>
      <xdr:rowOff>85726</xdr:rowOff>
    </xdr:from>
    <xdr:to>
      <xdr:col>1</xdr:col>
      <xdr:colOff>1574950</xdr:colOff>
      <xdr:row>8</xdr:row>
      <xdr:rowOff>19052</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499" y="800101"/>
          <a:ext cx="1508276" cy="581026"/>
        </a:xfrm>
        <a:prstGeom prst="rect">
          <a:avLst/>
        </a:prstGeom>
      </xdr:spPr>
    </xdr:pic>
    <xdr:clientData/>
  </xdr:twoCellAnchor>
  <xdr:twoCellAnchor editAs="absolute">
    <xdr:from>
      <xdr:col>2</xdr:col>
      <xdr:colOff>47625</xdr:colOff>
      <xdr:row>0</xdr:row>
      <xdr:rowOff>28575</xdr:rowOff>
    </xdr:from>
    <xdr:to>
      <xdr:col>5</xdr:col>
      <xdr:colOff>200025</xdr:colOff>
      <xdr:row>8</xdr:row>
      <xdr:rowOff>76200</xdr:rowOff>
    </xdr:to>
    <mc:AlternateContent xmlns:mc="http://schemas.openxmlformats.org/markup-compatibility/2006" xmlns:sle15="http://schemas.microsoft.com/office/drawing/2012/slicer">
      <mc:Choice Requires="sle15">
        <xdr:graphicFrame macro="">
          <xdr:nvGraphicFramePr>
            <xdr:cNvPr id="3" name="Wine">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microsoft.com/office/drawing/2010/slicer">
              <sle:slicer xmlns:sle="http://schemas.microsoft.com/office/drawing/2010/slicer" name="Wine"/>
            </a:graphicData>
          </a:graphic>
        </xdr:graphicFrame>
      </mc:Choice>
      <mc:Fallback xmlns="">
        <xdr:sp macro="" textlink="">
          <xdr:nvSpPr>
            <xdr:cNvPr id="0" name=""/>
            <xdr:cNvSpPr>
              <a:spLocks noTextEdit="1"/>
            </xdr:cNvSpPr>
          </xdr:nvSpPr>
          <xdr:spPr>
            <a:xfrm>
              <a:off x="3819525" y="28575"/>
              <a:ext cx="3105150" cy="1409700"/>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5</xdr:col>
      <xdr:colOff>285750</xdr:colOff>
      <xdr:row>0</xdr:row>
      <xdr:rowOff>28575</xdr:rowOff>
    </xdr:from>
    <xdr:to>
      <xdr:col>8</xdr:col>
      <xdr:colOff>57150</xdr:colOff>
      <xdr:row>8</xdr:row>
      <xdr:rowOff>77700</xdr:rowOff>
    </xdr:to>
    <mc:AlternateContent xmlns:mc="http://schemas.openxmlformats.org/markup-compatibility/2006" xmlns:sle15="http://schemas.microsoft.com/office/drawing/2012/slicer">
      <mc:Choice Requires="sle15">
        <xdr:graphicFrame macro="">
          <xdr:nvGraphicFramePr>
            <xdr:cNvPr id="5" name="Vintage">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microsoft.com/office/drawing/2010/slicer">
              <sle:slicer xmlns:sle="http://schemas.microsoft.com/office/drawing/2010/slicer" name="Vintage"/>
            </a:graphicData>
          </a:graphic>
        </xdr:graphicFrame>
      </mc:Choice>
      <mc:Fallback xmlns="">
        <xdr:sp macro="" textlink="">
          <xdr:nvSpPr>
            <xdr:cNvPr id="0" name=""/>
            <xdr:cNvSpPr>
              <a:spLocks noTextEdit="1"/>
            </xdr:cNvSpPr>
          </xdr:nvSpPr>
          <xdr:spPr>
            <a:xfrm>
              <a:off x="7010400" y="28575"/>
              <a:ext cx="1828800" cy="1411200"/>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8</xdr:col>
      <xdr:colOff>142875</xdr:colOff>
      <xdr:row>0</xdr:row>
      <xdr:rowOff>28575</xdr:rowOff>
    </xdr:from>
    <xdr:to>
      <xdr:col>9</xdr:col>
      <xdr:colOff>3676</xdr:colOff>
      <xdr:row>8</xdr:row>
      <xdr:rowOff>77700</xdr:rowOff>
    </xdr:to>
    <mc:AlternateContent xmlns:mc="http://schemas.openxmlformats.org/markup-compatibility/2006" xmlns:sle15="http://schemas.microsoft.com/office/drawing/2012/slicer">
      <mc:Choice Requires="sle15">
        <xdr:graphicFrame macro="">
          <xdr:nvGraphicFramePr>
            <xdr:cNvPr id="6" name="Unit Size">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microsoft.com/office/drawing/2010/slicer">
              <sle:slicer xmlns:sle="http://schemas.microsoft.com/office/drawing/2010/slicer" name="Unit Size"/>
            </a:graphicData>
          </a:graphic>
        </xdr:graphicFrame>
      </mc:Choice>
      <mc:Fallback xmlns="">
        <xdr:sp macro="" textlink="">
          <xdr:nvSpPr>
            <xdr:cNvPr id="0" name=""/>
            <xdr:cNvSpPr>
              <a:spLocks noTextEdit="1"/>
            </xdr:cNvSpPr>
          </xdr:nvSpPr>
          <xdr:spPr>
            <a:xfrm>
              <a:off x="8924925" y="28575"/>
              <a:ext cx="1489576" cy="1411200"/>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mc:AlternateContent xmlns:mc="http://schemas.openxmlformats.org/markup-compatibility/2006">
    <mc:Choice xmlns:a14="http://schemas.microsoft.com/office/drawing/2010/main" Requires="a14">
      <xdr:twoCellAnchor>
        <xdr:from>
          <xdr:col>1</xdr:col>
          <xdr:colOff>1924050</xdr:colOff>
          <xdr:row>4</xdr:row>
          <xdr:rowOff>123825</xdr:rowOff>
        </xdr:from>
        <xdr:to>
          <xdr:col>1</xdr:col>
          <xdr:colOff>3267075</xdr:colOff>
          <xdr:row>8</xdr:row>
          <xdr:rowOff>47625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400" b="0" i="0" u="none" strike="noStrike" baseline="0">
                  <a:solidFill>
                    <a:srgbClr val="FF0000"/>
                  </a:solidFill>
                  <a:latin typeface="Calibri"/>
                  <a:cs typeface="Calibri"/>
                </a:rPr>
                <a:t>Clear Filters</a:t>
              </a:r>
            </a:p>
          </xdr:txBody>
        </xdr:sp>
        <xdr:clientData fPrintsWithSheet="0"/>
      </xdr:twoCellAnchor>
    </mc:Choice>
    <mc:Fallback/>
  </mc:AlternateContent>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ine" xr10:uid="{57E8157D-F9D6-4088-9C9E-94424B8B5001}" sourceName="Wine">
  <extLst>
    <x:ext xmlns:x15="http://schemas.microsoft.com/office/spreadsheetml/2010/11/main" uri="{2F2917AC-EB37-4324-AD4E-5DD8C200BD13}">
      <x15:tableSlicerCache tableId="1"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Vintage" xr10:uid="{C4A607CA-E267-4049-B083-2B5A40931E9B}" sourceName="Vintage">
  <extLst>
    <x:ext xmlns:x15="http://schemas.microsoft.com/office/spreadsheetml/2010/11/main" uri="{2F2917AC-EB37-4324-AD4E-5DD8C200BD13}">
      <x15:tableSlicerCache tableId="1" column="2" sortOrder="descending"/>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Unit_Size" xr10:uid="{7B44ABBA-C36A-4FE4-8768-01041442D9F7}" sourceName="Unit Size">
  <extLst>
    <x:ext xmlns:x15="http://schemas.microsoft.com/office/spreadsheetml/2010/11/main" uri="{2F2917AC-EB37-4324-AD4E-5DD8C200BD13}">
      <x15:tableSlicerCache tableId="1" column="3"/>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Wine" xr10:uid="{D028A83C-A96E-4699-BA28-080D7EA62D66}" cache="Slicer_Wine" caption="Select wine" style="SlicerStyleLight3" rowHeight="180000"/>
  <slicer name="Vintage" xr10:uid="{DA8B73C0-E2A6-4710-A4AF-DE502281E96E}" cache="Slicer_Vintage" caption="Select vintage" columnCount="3" style="SlicerStyleLight3" rowHeight="180000"/>
  <slicer name="Unit Size" xr10:uid="{ACAD0353-927E-46E9-BDEE-B35C7CAFA866}" cache="Slicer_Unit_Size" caption="Unit Size" columnCount="2" style="SlicerStyleLight3" rowHeight="1800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19C5C51-2BE2-4B22-AC90-BBCD84AC8009}" name="Table1" displayName="Table1" ref="B10:I83" totalsRowShown="0" headerRowDxfId="11" headerRowBorderDxfId="10" tableBorderDxfId="9" totalsRowBorderDxfId="8">
  <autoFilter ref="B10:I83" xr:uid="{B9DF1E00-AB73-4DE8-B107-E72BA84AB22A}"/>
  <sortState xmlns:xlrd2="http://schemas.microsoft.com/office/spreadsheetml/2017/richdata2" ref="B11:I83">
    <sortCondition ref="B11:B83"/>
    <sortCondition descending="1" ref="C11:C83"/>
  </sortState>
  <tableColumns count="8">
    <tableColumn id="1" xr3:uid="{2D2CC831-4FE9-4C57-B016-E772867DF55E}" name="Wine" dataDxfId="7"/>
    <tableColumn id="2" xr3:uid="{90655A7B-425E-49A1-8F76-8BE2EB03E418}" name="Vintage" dataDxfId="6"/>
    <tableColumn id="3" xr3:uid="{94D71BE5-9DF8-490D-B65F-806C04651B30}" name="Unit Size" dataDxfId="5"/>
    <tableColumn id="4" xr3:uid="{6FD47644-2D34-4A81-BB68-47DCA8298868}" name="Offer (GBP)" dataDxfId="4"/>
    <tableColumn id="5" xr3:uid="{AC52CA0C-44C3-43E7-8480-99026CD4D0AF}" name="Offer (Eur/btt)" dataDxfId="3"/>
    <tableColumn id="7" xr3:uid="{6E7D2D93-416E-4C3A-9B4C-5676C22F6983}" name="Quantity" dataDxfId="2"/>
    <tableColumn id="6" xr3:uid="{75B5BD32-448B-41D9-8E2D-00D09B9B581A}" name="Latest LWIN" dataDxfId="1"/>
    <tableColumn id="8" xr3:uid="{AD8060F5-0CD9-494E-9F9B-585B4D6ECF4D}" name="LWIN11" dataDxfId="0" dataCellStyle="Hyperlink">
      <calculatedColumnFormula>HYPERLINK("https://app.liv-ex.com/#/wine-page?lwin11="&amp;Table1[[#This Row],[Latest LWIN]],Table1[[#This Row],[Latest LWIN]])</calculatedColumnFormula>
    </tableColumn>
  </tableColumns>
  <tableStyleInfo name="Liv-ex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07/relationships/slicer" Target="../slicers/slicer1.xml"/><Relationship Id="rId5" Type="http://schemas.openxmlformats.org/officeDocument/2006/relationships/table" Target="../tables/table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I83"/>
  <sheetViews>
    <sheetView showGridLines="0" tabSelected="1" workbookViewId="0">
      <pane xSplit="1" ySplit="10" topLeftCell="B11" activePane="bottomRight" state="frozen"/>
      <selection pane="topRight" activeCell="B1" sqref="B1"/>
      <selection pane="bottomLeft" activeCell="A11" sqref="A11"/>
      <selection pane="bottomRight" activeCell="A12" sqref="A12"/>
    </sheetView>
  </sheetViews>
  <sheetFormatPr defaultColWidth="18.28515625" defaultRowHeight="12.75" x14ac:dyDescent="0.25"/>
  <cols>
    <col min="1" max="1" width="1.85546875" style="2" customWidth="1"/>
    <col min="2" max="2" width="54.7109375" style="2" customWidth="1"/>
    <col min="3" max="3" width="12.42578125" style="2" bestFit="1" customWidth="1"/>
    <col min="4" max="4" width="16" style="2" customWidth="1"/>
    <col min="5" max="5" width="15.85546875" style="2" bestFit="1" customWidth="1"/>
    <col min="6" max="6" width="17.5703125" style="2" bestFit="1" customWidth="1"/>
    <col min="7" max="7" width="13.28515625" style="2" bestFit="1" customWidth="1"/>
    <col min="8" max="8" width="18.28515625" style="2" hidden="1" customWidth="1"/>
    <col min="9" max="9" width="24.42578125" style="2" customWidth="1"/>
    <col min="10" max="16384" width="18.28515625" style="2"/>
  </cols>
  <sheetData>
    <row r="1" spans="2:9" ht="12.75" customHeight="1" x14ac:dyDescent="0.25">
      <c r="B1" s="10" t="s">
        <v>4</v>
      </c>
      <c r="C1" s="7"/>
      <c r="D1" s="1"/>
      <c r="E1" s="1"/>
      <c r="F1" s="1"/>
      <c r="G1" s="1"/>
    </row>
    <row r="2" spans="2:9" ht="15" customHeight="1" x14ac:dyDescent="0.25">
      <c r="B2" s="11"/>
      <c r="C2" s="7"/>
      <c r="D2" s="1"/>
      <c r="E2" s="1"/>
      <c r="F2" s="1"/>
      <c r="G2" s="1"/>
    </row>
    <row r="3" spans="2:9" ht="15.75" customHeight="1" thickBot="1" x14ac:dyDescent="0.3">
      <c r="B3" s="12"/>
      <c r="C3" s="7"/>
      <c r="E3" s="1"/>
      <c r="F3" s="1"/>
      <c r="G3" s="1"/>
    </row>
    <row r="4" spans="2:9" x14ac:dyDescent="0.25">
      <c r="B4" s="1"/>
      <c r="C4" s="1"/>
      <c r="E4" s="1"/>
      <c r="F4" s="1"/>
      <c r="G4" s="1"/>
    </row>
    <row r="5" spans="2:9" x14ac:dyDescent="0.25">
      <c r="B5" s="1"/>
      <c r="C5" s="1"/>
      <c r="E5" s="1"/>
      <c r="F5" s="1"/>
      <c r="G5" s="1"/>
    </row>
    <row r="6" spans="2:9" x14ac:dyDescent="0.25">
      <c r="B6" s="1"/>
      <c r="C6" s="1"/>
      <c r="E6" s="1"/>
      <c r="F6" s="1"/>
      <c r="G6" s="1"/>
    </row>
    <row r="7" spans="2:9" x14ac:dyDescent="0.25">
      <c r="B7" s="3"/>
      <c r="D7" s="1"/>
      <c r="E7" s="1"/>
      <c r="F7" s="1"/>
      <c r="G7" s="1"/>
    </row>
    <row r="8" spans="2:9" x14ac:dyDescent="0.25">
      <c r="B8" s="3"/>
      <c r="D8" s="1"/>
      <c r="E8" s="1"/>
      <c r="F8" s="1"/>
      <c r="G8" s="1"/>
    </row>
    <row r="9" spans="2:9" ht="9.75" customHeight="1" x14ac:dyDescent="0.25">
      <c r="B9" s="1"/>
      <c r="C9" s="1"/>
      <c r="D9" s="1"/>
      <c r="E9" s="1"/>
      <c r="F9" s="1"/>
      <c r="G9" s="1"/>
    </row>
    <row r="10" spans="2:9" ht="15" x14ac:dyDescent="0.25">
      <c r="B10" s="9" t="s">
        <v>0</v>
      </c>
      <c r="C10" s="4" t="s">
        <v>1</v>
      </c>
      <c r="D10" s="4" t="s">
        <v>2</v>
      </c>
      <c r="E10" s="4" t="s">
        <v>77</v>
      </c>
      <c r="F10" s="5" t="s">
        <v>78</v>
      </c>
      <c r="G10" s="4" t="s">
        <v>6</v>
      </c>
      <c r="H10" s="4" t="s">
        <v>3</v>
      </c>
      <c r="I10" s="6" t="s">
        <v>5</v>
      </c>
    </row>
    <row r="11" spans="2:9" ht="15" x14ac:dyDescent="0.25">
      <c r="B11" s="13" t="s">
        <v>62</v>
      </c>
      <c r="C11" s="14">
        <v>2016</v>
      </c>
      <c r="D11" s="8" t="s">
        <v>8</v>
      </c>
      <c r="E11" s="14">
        <v>861</v>
      </c>
      <c r="F11" s="14">
        <v>157.80000000000001</v>
      </c>
      <c r="G11" s="14">
        <v>5</v>
      </c>
      <c r="H11" s="16" t="s">
        <v>63</v>
      </c>
      <c r="I11" s="17" t="str">
        <f>HYPERLINK("https://app.liv-ex.com/#/wine-page?lwin11="&amp;Table1[[#This Row],[Latest LWIN]],Table1[[#This Row],[Latest LWIN]])</f>
        <v>11229812016</v>
      </c>
    </row>
    <row r="12" spans="2:9" ht="15" x14ac:dyDescent="0.25">
      <c r="B12" s="13" t="s">
        <v>62</v>
      </c>
      <c r="C12" s="14">
        <v>2014</v>
      </c>
      <c r="D12" s="8" t="s">
        <v>8</v>
      </c>
      <c r="E12" s="15">
        <v>1010</v>
      </c>
      <c r="F12" s="14">
        <v>185.1</v>
      </c>
      <c r="G12" s="14">
        <v>5</v>
      </c>
      <c r="H12" s="16" t="s">
        <v>64</v>
      </c>
      <c r="I12" s="17" t="str">
        <f>HYPERLINK("https://app.liv-ex.com/#/wine-page?lwin11="&amp;Table1[[#This Row],[Latest LWIN]],Table1[[#This Row],[Latest LWIN]])</f>
        <v>11229812014</v>
      </c>
    </row>
    <row r="13" spans="2:9" ht="15" x14ac:dyDescent="0.25">
      <c r="B13" s="13" t="s">
        <v>62</v>
      </c>
      <c r="C13" s="14">
        <v>2012</v>
      </c>
      <c r="D13" s="8" t="s">
        <v>8</v>
      </c>
      <c r="E13" s="14">
        <v>845</v>
      </c>
      <c r="F13" s="14">
        <v>154.80000000000001</v>
      </c>
      <c r="G13" s="14">
        <v>1</v>
      </c>
      <c r="H13" s="16" t="s">
        <v>65</v>
      </c>
      <c r="I13" s="17" t="str">
        <f>HYPERLINK("https://app.liv-ex.com/#/wine-page?lwin11="&amp;Table1[[#This Row],[Latest LWIN]],Table1[[#This Row],[Latest LWIN]])</f>
        <v>11229812012</v>
      </c>
    </row>
    <row r="14" spans="2:9" ht="15" x14ac:dyDescent="0.25">
      <c r="B14" s="13" t="s">
        <v>62</v>
      </c>
      <c r="C14" s="14">
        <v>2002</v>
      </c>
      <c r="D14" s="8" t="s">
        <v>66</v>
      </c>
      <c r="E14" s="15">
        <v>3059</v>
      </c>
      <c r="F14" s="14">
        <v>560.5</v>
      </c>
      <c r="G14" s="14">
        <v>1</v>
      </c>
      <c r="H14" s="16" t="s">
        <v>67</v>
      </c>
      <c r="I14" s="17" t="str">
        <f>HYPERLINK("https://app.liv-ex.com/#/wine-page?lwin11="&amp;Table1[[#This Row],[Latest LWIN]],Table1[[#This Row],[Latest LWIN]])</f>
        <v>11229812002</v>
      </c>
    </row>
    <row r="15" spans="2:9" ht="15" x14ac:dyDescent="0.25">
      <c r="B15" s="13" t="s">
        <v>34</v>
      </c>
      <c r="C15" s="14">
        <v>2017</v>
      </c>
      <c r="D15" s="8" t="s">
        <v>35</v>
      </c>
      <c r="E15" s="15">
        <v>7684</v>
      </c>
      <c r="F15" s="18">
        <v>8447.2999999999993</v>
      </c>
      <c r="G15" s="14">
        <v>1</v>
      </c>
      <c r="H15" s="16" t="s">
        <v>36</v>
      </c>
      <c r="I15" s="17" t="str">
        <f>HYPERLINK("https://app.liv-ex.com/#/wine-page?lwin11="&amp;Table1[[#This Row],[Latest LWIN]],Table1[[#This Row],[Latest LWIN]])</f>
        <v>11607432017</v>
      </c>
    </row>
    <row r="16" spans="2:9" ht="15" x14ac:dyDescent="0.25">
      <c r="B16" s="13" t="s">
        <v>34</v>
      </c>
      <c r="C16" s="14">
        <v>2017</v>
      </c>
      <c r="D16" s="8" t="s">
        <v>37</v>
      </c>
      <c r="E16" s="15">
        <v>1566</v>
      </c>
      <c r="F16" s="14">
        <v>573.9</v>
      </c>
      <c r="G16" s="14">
        <v>10</v>
      </c>
      <c r="H16" s="16" t="s">
        <v>36</v>
      </c>
      <c r="I16" s="17" t="str">
        <f>HYPERLINK("https://app.liv-ex.com/#/wine-page?lwin11="&amp;Table1[[#This Row],[Latest LWIN]],Table1[[#This Row],[Latest LWIN]])</f>
        <v>11607432017</v>
      </c>
    </row>
    <row r="17" spans="2:9" ht="15" x14ac:dyDescent="0.25">
      <c r="B17" s="13" t="s">
        <v>34</v>
      </c>
      <c r="C17" s="14">
        <v>2017</v>
      </c>
      <c r="D17" s="8" t="s">
        <v>24</v>
      </c>
      <c r="E17" s="15">
        <v>1514</v>
      </c>
      <c r="F17" s="18">
        <v>1664.4</v>
      </c>
      <c r="G17" s="14">
        <v>5</v>
      </c>
      <c r="H17" s="16" t="s">
        <v>36</v>
      </c>
      <c r="I17" s="17" t="str">
        <f>HYPERLINK("https://app.liv-ex.com/#/wine-page?lwin11="&amp;Table1[[#This Row],[Latest LWIN]],Table1[[#This Row],[Latest LWIN]])</f>
        <v>11607432017</v>
      </c>
    </row>
    <row r="18" spans="2:9" ht="15" x14ac:dyDescent="0.25">
      <c r="B18" s="13" t="s">
        <v>34</v>
      </c>
      <c r="C18" s="14">
        <v>2017</v>
      </c>
      <c r="D18" s="8" t="s">
        <v>29</v>
      </c>
      <c r="E18" s="15">
        <v>3383</v>
      </c>
      <c r="F18" s="18">
        <v>3719.1</v>
      </c>
      <c r="G18" s="14">
        <v>1</v>
      </c>
      <c r="H18" s="16" t="s">
        <v>36</v>
      </c>
      <c r="I18" s="17" t="str">
        <f>HYPERLINK("https://app.liv-ex.com/#/wine-page?lwin11="&amp;Table1[[#This Row],[Latest LWIN]],Table1[[#This Row],[Latest LWIN]])</f>
        <v>11607432017</v>
      </c>
    </row>
    <row r="19" spans="2:9" ht="15" x14ac:dyDescent="0.25">
      <c r="B19" s="13" t="s">
        <v>34</v>
      </c>
      <c r="C19" s="14">
        <v>2016</v>
      </c>
      <c r="D19" s="8" t="s">
        <v>37</v>
      </c>
      <c r="E19" s="15">
        <v>1625</v>
      </c>
      <c r="F19" s="14">
        <v>595.5</v>
      </c>
      <c r="G19" s="14">
        <v>4</v>
      </c>
      <c r="H19" s="16" t="s">
        <v>38</v>
      </c>
      <c r="I19" s="17" t="str">
        <f>HYPERLINK("https://app.liv-ex.com/#/wine-page?lwin11="&amp;Table1[[#This Row],[Latest LWIN]],Table1[[#This Row],[Latest LWIN]])</f>
        <v>11607432016</v>
      </c>
    </row>
    <row r="20" spans="2:9" ht="15" x14ac:dyDescent="0.25">
      <c r="B20" s="13" t="s">
        <v>34</v>
      </c>
      <c r="C20" s="14">
        <v>2015</v>
      </c>
      <c r="D20" s="8" t="s">
        <v>37</v>
      </c>
      <c r="E20" s="15">
        <v>1625</v>
      </c>
      <c r="F20" s="14">
        <v>595.5</v>
      </c>
      <c r="G20" s="14">
        <v>4</v>
      </c>
      <c r="H20" s="16" t="s">
        <v>39</v>
      </c>
      <c r="I20" s="17" t="str">
        <f>HYPERLINK("https://app.liv-ex.com/#/wine-page?lwin11="&amp;Table1[[#This Row],[Latest LWIN]],Table1[[#This Row],[Latest LWIN]])</f>
        <v>11607432015</v>
      </c>
    </row>
    <row r="21" spans="2:9" ht="15" x14ac:dyDescent="0.25">
      <c r="B21" s="13" t="s">
        <v>34</v>
      </c>
      <c r="C21" s="14">
        <v>2015</v>
      </c>
      <c r="D21" s="8" t="s">
        <v>29</v>
      </c>
      <c r="E21" s="15">
        <v>3450</v>
      </c>
      <c r="F21" s="18">
        <v>3792.7</v>
      </c>
      <c r="G21" s="14">
        <v>1</v>
      </c>
      <c r="H21" s="16" t="s">
        <v>39</v>
      </c>
      <c r="I21" s="17" t="str">
        <f>HYPERLINK("https://app.liv-ex.com/#/wine-page?lwin11="&amp;Table1[[#This Row],[Latest LWIN]],Table1[[#This Row],[Latest LWIN]])</f>
        <v>11607432015</v>
      </c>
    </row>
    <row r="22" spans="2:9" ht="15" x14ac:dyDescent="0.25">
      <c r="B22" s="13" t="s">
        <v>34</v>
      </c>
      <c r="C22" s="14">
        <v>2014</v>
      </c>
      <c r="D22" s="8" t="s">
        <v>24</v>
      </c>
      <c r="E22" s="14">
        <v>950</v>
      </c>
      <c r="F22" s="18">
        <v>1044.4000000000001</v>
      </c>
      <c r="G22" s="14">
        <v>1</v>
      </c>
      <c r="H22" s="16" t="s">
        <v>40</v>
      </c>
      <c r="I22" s="17" t="str">
        <f>HYPERLINK("https://app.liv-ex.com/#/wine-page?lwin11="&amp;Table1[[#This Row],[Latest LWIN]],Table1[[#This Row],[Latest LWIN]])</f>
        <v>11607432014</v>
      </c>
    </row>
    <row r="23" spans="2:9" ht="15" x14ac:dyDescent="0.25">
      <c r="B23" s="13" t="s">
        <v>34</v>
      </c>
      <c r="C23" s="14">
        <v>2014</v>
      </c>
      <c r="D23" s="8" t="s">
        <v>37</v>
      </c>
      <c r="E23" s="15">
        <v>1199</v>
      </c>
      <c r="F23" s="14">
        <v>439.4</v>
      </c>
      <c r="G23" s="14">
        <v>9</v>
      </c>
      <c r="H23" s="16" t="s">
        <v>40</v>
      </c>
      <c r="I23" s="17" t="str">
        <f>HYPERLINK("https://app.liv-ex.com/#/wine-page?lwin11="&amp;Table1[[#This Row],[Latest LWIN]],Table1[[#This Row],[Latest LWIN]])</f>
        <v>11607432014</v>
      </c>
    </row>
    <row r="24" spans="2:9" ht="15" x14ac:dyDescent="0.25">
      <c r="B24" s="13" t="s">
        <v>34</v>
      </c>
      <c r="C24" s="14">
        <v>2011</v>
      </c>
      <c r="D24" s="8" t="s">
        <v>37</v>
      </c>
      <c r="E24" s="15">
        <v>1400</v>
      </c>
      <c r="F24" s="14">
        <v>513</v>
      </c>
      <c r="G24" s="14">
        <v>1</v>
      </c>
      <c r="H24" s="16" t="s">
        <v>41</v>
      </c>
      <c r="I24" s="17" t="str">
        <f>HYPERLINK("https://app.liv-ex.com/#/wine-page?lwin11="&amp;Table1[[#This Row],[Latest LWIN]],Table1[[#This Row],[Latest LWIN]])</f>
        <v>11607432011</v>
      </c>
    </row>
    <row r="25" spans="2:9" ht="15" x14ac:dyDescent="0.25">
      <c r="B25" s="13" t="s">
        <v>34</v>
      </c>
      <c r="C25" s="14">
        <v>2009</v>
      </c>
      <c r="D25" s="8" t="s">
        <v>24</v>
      </c>
      <c r="E25" s="15">
        <v>1195</v>
      </c>
      <c r="F25" s="18">
        <v>1313.7</v>
      </c>
      <c r="G25" s="14">
        <v>3</v>
      </c>
      <c r="H25" s="16" t="s">
        <v>42</v>
      </c>
      <c r="I25" s="17" t="str">
        <f>HYPERLINK("https://app.liv-ex.com/#/wine-page?lwin11="&amp;Table1[[#This Row],[Latest LWIN]],Table1[[#This Row],[Latest LWIN]])</f>
        <v>11607432009</v>
      </c>
    </row>
    <row r="26" spans="2:9" ht="15" x14ac:dyDescent="0.25">
      <c r="B26" s="13" t="s">
        <v>34</v>
      </c>
      <c r="C26" s="14">
        <v>2008</v>
      </c>
      <c r="D26" s="8" t="s">
        <v>37</v>
      </c>
      <c r="E26" s="15">
        <v>1475</v>
      </c>
      <c r="F26" s="14">
        <v>540.5</v>
      </c>
      <c r="G26" s="14">
        <v>1</v>
      </c>
      <c r="H26" s="16" t="s">
        <v>43</v>
      </c>
      <c r="I26" s="17" t="str">
        <f>HYPERLINK("https://app.liv-ex.com/#/wine-page?lwin11="&amp;Table1[[#This Row],[Latest LWIN]],Table1[[#This Row],[Latest LWIN]])</f>
        <v>11607432008</v>
      </c>
    </row>
    <row r="27" spans="2:9" ht="15" x14ac:dyDescent="0.25">
      <c r="B27" s="13" t="s">
        <v>34</v>
      </c>
      <c r="C27" s="14">
        <v>2008</v>
      </c>
      <c r="D27" s="8" t="s">
        <v>24</v>
      </c>
      <c r="E27" s="15">
        <v>1374</v>
      </c>
      <c r="F27" s="18">
        <v>1510.5</v>
      </c>
      <c r="G27" s="14">
        <v>1</v>
      </c>
      <c r="H27" s="16" t="s">
        <v>43</v>
      </c>
      <c r="I27" s="17" t="str">
        <f>HYPERLINK("https://app.liv-ex.com/#/wine-page?lwin11="&amp;Table1[[#This Row],[Latest LWIN]],Table1[[#This Row],[Latest LWIN]])</f>
        <v>11607432008</v>
      </c>
    </row>
    <row r="28" spans="2:9" ht="15" x14ac:dyDescent="0.25">
      <c r="B28" s="13" t="s">
        <v>34</v>
      </c>
      <c r="C28" s="14">
        <v>2007</v>
      </c>
      <c r="D28" s="8" t="s">
        <v>37</v>
      </c>
      <c r="E28" s="15">
        <v>1731</v>
      </c>
      <c r="F28" s="14">
        <v>634.29999999999995</v>
      </c>
      <c r="G28" s="14">
        <v>1</v>
      </c>
      <c r="H28" s="16" t="s">
        <v>44</v>
      </c>
      <c r="I28" s="17" t="str">
        <f>HYPERLINK("https://app.liv-ex.com/#/wine-page?lwin11="&amp;Table1[[#This Row],[Latest LWIN]],Table1[[#This Row],[Latest LWIN]])</f>
        <v>11607432007</v>
      </c>
    </row>
    <row r="29" spans="2:9" ht="15" x14ac:dyDescent="0.25">
      <c r="B29" s="13" t="s">
        <v>34</v>
      </c>
      <c r="C29" s="14">
        <v>2006</v>
      </c>
      <c r="D29" s="8" t="s">
        <v>18</v>
      </c>
      <c r="E29" s="14">
        <v>720</v>
      </c>
      <c r="F29" s="14">
        <v>791.5</v>
      </c>
      <c r="G29" s="14">
        <v>2</v>
      </c>
      <c r="H29" s="16" t="s">
        <v>45</v>
      </c>
      <c r="I29" s="17" t="str">
        <f>HYPERLINK("https://app.liv-ex.com/#/wine-page?lwin11="&amp;Table1[[#This Row],[Latest LWIN]],Table1[[#This Row],[Latest LWIN]])</f>
        <v>11607432006</v>
      </c>
    </row>
    <row r="30" spans="2:9" ht="15" x14ac:dyDescent="0.25">
      <c r="B30" s="13" t="s">
        <v>34</v>
      </c>
      <c r="C30" s="14">
        <v>2006</v>
      </c>
      <c r="D30" s="8" t="s">
        <v>37</v>
      </c>
      <c r="E30" s="15">
        <v>2223</v>
      </c>
      <c r="F30" s="14">
        <v>814.6</v>
      </c>
      <c r="G30" s="14">
        <v>1</v>
      </c>
      <c r="H30" s="16" t="s">
        <v>45</v>
      </c>
      <c r="I30" s="17" t="str">
        <f>HYPERLINK("https://app.liv-ex.com/#/wine-page?lwin11="&amp;Table1[[#This Row],[Latest LWIN]],Table1[[#This Row],[Latest LWIN]])</f>
        <v>11607432006</v>
      </c>
    </row>
    <row r="31" spans="2:9" ht="15" x14ac:dyDescent="0.25">
      <c r="B31" s="13" t="s">
        <v>34</v>
      </c>
      <c r="C31" s="14">
        <v>2006</v>
      </c>
      <c r="D31" s="8" t="s">
        <v>37</v>
      </c>
      <c r="E31" s="15">
        <v>1900</v>
      </c>
      <c r="F31" s="14">
        <v>696.2</v>
      </c>
      <c r="G31" s="14">
        <v>1</v>
      </c>
      <c r="H31" s="16" t="s">
        <v>45</v>
      </c>
      <c r="I31" s="17" t="str">
        <f>HYPERLINK("https://app.liv-ex.com/#/wine-page?lwin11="&amp;Table1[[#This Row],[Latest LWIN]],Table1[[#This Row],[Latest LWIN]])</f>
        <v>11607432006</v>
      </c>
    </row>
    <row r="32" spans="2:9" ht="15" x14ac:dyDescent="0.25">
      <c r="B32" s="13" t="s">
        <v>34</v>
      </c>
      <c r="C32" s="14">
        <v>2005</v>
      </c>
      <c r="D32" s="8" t="s">
        <v>24</v>
      </c>
      <c r="E32" s="15">
        <v>1081</v>
      </c>
      <c r="F32" s="18">
        <v>1188.4000000000001</v>
      </c>
      <c r="G32" s="14">
        <v>1</v>
      </c>
      <c r="H32" s="16" t="s">
        <v>46</v>
      </c>
      <c r="I32" s="17" t="str">
        <f>HYPERLINK("https://app.liv-ex.com/#/wine-page?lwin11="&amp;Table1[[#This Row],[Latest LWIN]],Table1[[#This Row],[Latest LWIN]])</f>
        <v>11607432005</v>
      </c>
    </row>
    <row r="33" spans="2:9" ht="15" x14ac:dyDescent="0.25">
      <c r="B33" s="13" t="s">
        <v>34</v>
      </c>
      <c r="C33" s="14">
        <v>2000</v>
      </c>
      <c r="D33" s="8" t="s">
        <v>8</v>
      </c>
      <c r="E33" s="15">
        <v>3300</v>
      </c>
      <c r="F33" s="14">
        <v>604.6</v>
      </c>
      <c r="G33" s="14">
        <v>1</v>
      </c>
      <c r="H33" s="16" t="s">
        <v>47</v>
      </c>
      <c r="I33" s="17" t="str">
        <f>HYPERLINK("https://app.liv-ex.com/#/wine-page?lwin11="&amp;Table1[[#This Row],[Latest LWIN]],Table1[[#This Row],[Latest LWIN]])</f>
        <v>11607432000</v>
      </c>
    </row>
    <row r="34" spans="2:9" ht="15" x14ac:dyDescent="0.25">
      <c r="B34" s="13" t="s">
        <v>34</v>
      </c>
      <c r="C34" s="14">
        <v>1995</v>
      </c>
      <c r="D34" s="8" t="s">
        <v>29</v>
      </c>
      <c r="E34" s="15">
        <v>2097</v>
      </c>
      <c r="F34" s="18">
        <v>2305.3000000000002</v>
      </c>
      <c r="G34" s="14">
        <v>1</v>
      </c>
      <c r="H34" s="16" t="s">
        <v>48</v>
      </c>
      <c r="I34" s="17" t="str">
        <f>HYPERLINK("https://app.liv-ex.com/#/wine-page?lwin11="&amp;Table1[[#This Row],[Latest LWIN]],Table1[[#This Row],[Latest LWIN]])</f>
        <v>11607431995</v>
      </c>
    </row>
    <row r="35" spans="2:9" ht="15" x14ac:dyDescent="0.25">
      <c r="B35" s="13" t="s">
        <v>7</v>
      </c>
      <c r="C35" s="14">
        <v>2017</v>
      </c>
      <c r="D35" s="8" t="s">
        <v>8</v>
      </c>
      <c r="E35" s="15">
        <v>1265</v>
      </c>
      <c r="F35" s="14">
        <v>231.8</v>
      </c>
      <c r="G35" s="14">
        <v>10</v>
      </c>
      <c r="H35" s="16" t="s">
        <v>9</v>
      </c>
      <c r="I35" s="17" t="str">
        <f>HYPERLINK("https://app.liv-ex.com/#/wine-page?lwin11="&amp;Table1[[#This Row],[Latest LWIN]],Table1[[#This Row],[Latest LWIN]])</f>
        <v>11226622017</v>
      </c>
    </row>
    <row r="36" spans="2:9" ht="15" x14ac:dyDescent="0.25">
      <c r="B36" s="13" t="s">
        <v>7</v>
      </c>
      <c r="C36" s="14">
        <v>2017</v>
      </c>
      <c r="D36" s="8" t="s">
        <v>8</v>
      </c>
      <c r="E36" s="15">
        <v>1350</v>
      </c>
      <c r="F36" s="14">
        <v>247.4</v>
      </c>
      <c r="G36" s="14">
        <v>5</v>
      </c>
      <c r="H36" s="16" t="s">
        <v>9</v>
      </c>
      <c r="I36" s="17" t="str">
        <f>HYPERLINK("https://app.liv-ex.com/#/wine-page?lwin11="&amp;Table1[[#This Row],[Latest LWIN]],Table1[[#This Row],[Latest LWIN]])</f>
        <v>11226622017</v>
      </c>
    </row>
    <row r="37" spans="2:9" ht="15" x14ac:dyDescent="0.25">
      <c r="B37" s="13" t="s">
        <v>7</v>
      </c>
      <c r="C37" s="14">
        <v>2017</v>
      </c>
      <c r="D37" s="8" t="s">
        <v>8</v>
      </c>
      <c r="E37" s="15">
        <v>1285</v>
      </c>
      <c r="F37" s="14">
        <v>235.4</v>
      </c>
      <c r="G37" s="14">
        <v>5</v>
      </c>
      <c r="H37" s="16" t="s">
        <v>9</v>
      </c>
      <c r="I37" s="17" t="str">
        <f>HYPERLINK("https://app.liv-ex.com/#/wine-page?lwin11="&amp;Table1[[#This Row],[Latest LWIN]],Table1[[#This Row],[Latest LWIN]])</f>
        <v>11226622017</v>
      </c>
    </row>
    <row r="38" spans="2:9" ht="15" x14ac:dyDescent="0.25">
      <c r="B38" s="13" t="s">
        <v>7</v>
      </c>
      <c r="C38" s="14">
        <v>2016</v>
      </c>
      <c r="D38" s="8" t="s">
        <v>10</v>
      </c>
      <c r="E38" s="15">
        <v>1454</v>
      </c>
      <c r="F38" s="14">
        <v>133.19999999999999</v>
      </c>
      <c r="G38" s="14">
        <v>2</v>
      </c>
      <c r="H38" s="16" t="s">
        <v>11</v>
      </c>
      <c r="I38" s="17" t="str">
        <f>HYPERLINK("https://app.liv-ex.com/#/wine-page?lwin11="&amp;Table1[[#This Row],[Latest LWIN]],Table1[[#This Row],[Latest LWIN]])</f>
        <v>11226622016</v>
      </c>
    </row>
    <row r="39" spans="2:9" ht="15" x14ac:dyDescent="0.25">
      <c r="B39" s="13" t="s">
        <v>7</v>
      </c>
      <c r="C39" s="14">
        <v>2016</v>
      </c>
      <c r="D39" s="8" t="s">
        <v>8</v>
      </c>
      <c r="E39" s="15">
        <v>1398</v>
      </c>
      <c r="F39" s="14">
        <v>256.10000000000002</v>
      </c>
      <c r="G39" s="14">
        <v>1</v>
      </c>
      <c r="H39" s="16" t="s">
        <v>11</v>
      </c>
      <c r="I39" s="17" t="str">
        <f>HYPERLINK("https://app.liv-ex.com/#/wine-page?lwin11="&amp;Table1[[#This Row],[Latest LWIN]],Table1[[#This Row],[Latest LWIN]])</f>
        <v>11226622016</v>
      </c>
    </row>
    <row r="40" spans="2:9" ht="15" x14ac:dyDescent="0.25">
      <c r="B40" s="13" t="s">
        <v>7</v>
      </c>
      <c r="C40" s="14">
        <v>2015</v>
      </c>
      <c r="D40" s="8" t="s">
        <v>8</v>
      </c>
      <c r="E40" s="15">
        <v>1538</v>
      </c>
      <c r="F40" s="14">
        <v>281.8</v>
      </c>
      <c r="G40" s="14">
        <v>6</v>
      </c>
      <c r="H40" s="16" t="s">
        <v>12</v>
      </c>
      <c r="I40" s="17" t="str">
        <f>HYPERLINK("https://app.liv-ex.com/#/wine-page?lwin11="&amp;Table1[[#This Row],[Latest LWIN]],Table1[[#This Row],[Latest LWIN]])</f>
        <v>11226622015</v>
      </c>
    </row>
    <row r="41" spans="2:9" ht="15" x14ac:dyDescent="0.25">
      <c r="B41" s="13" t="s">
        <v>7</v>
      </c>
      <c r="C41" s="14">
        <v>2014</v>
      </c>
      <c r="D41" s="8" t="s">
        <v>8</v>
      </c>
      <c r="E41" s="15">
        <v>1400</v>
      </c>
      <c r="F41" s="14">
        <v>256.5</v>
      </c>
      <c r="G41" s="14">
        <v>5</v>
      </c>
      <c r="H41" s="16" t="s">
        <v>13</v>
      </c>
      <c r="I41" s="17" t="str">
        <f>HYPERLINK("https://app.liv-ex.com/#/wine-page?lwin11="&amp;Table1[[#This Row],[Latest LWIN]],Table1[[#This Row],[Latest LWIN]])</f>
        <v>11226622014</v>
      </c>
    </row>
    <row r="42" spans="2:9" ht="15" x14ac:dyDescent="0.25">
      <c r="B42" s="13" t="s">
        <v>7</v>
      </c>
      <c r="C42" s="14">
        <v>2014</v>
      </c>
      <c r="D42" s="8" t="s">
        <v>14</v>
      </c>
      <c r="E42" s="15">
        <v>1678</v>
      </c>
      <c r="F42" s="14">
        <v>614.9</v>
      </c>
      <c r="G42" s="14">
        <v>3</v>
      </c>
      <c r="H42" s="16" t="s">
        <v>13</v>
      </c>
      <c r="I42" s="17" t="str">
        <f>HYPERLINK("https://app.liv-ex.com/#/wine-page?lwin11="&amp;Table1[[#This Row],[Latest LWIN]],Table1[[#This Row],[Latest LWIN]])</f>
        <v>11226622014</v>
      </c>
    </row>
    <row r="43" spans="2:9" ht="15" x14ac:dyDescent="0.25">
      <c r="B43" s="13" t="s">
        <v>7</v>
      </c>
      <c r="C43" s="14">
        <v>2013</v>
      </c>
      <c r="D43" s="8" t="s">
        <v>14</v>
      </c>
      <c r="E43" s="15">
        <v>1650</v>
      </c>
      <c r="F43" s="14">
        <v>604.6</v>
      </c>
      <c r="G43" s="14">
        <v>3</v>
      </c>
      <c r="H43" s="16" t="s">
        <v>15</v>
      </c>
      <c r="I43" s="17" t="str">
        <f>HYPERLINK("https://app.liv-ex.com/#/wine-page?lwin11="&amp;Table1[[#This Row],[Latest LWIN]],Table1[[#This Row],[Latest LWIN]])</f>
        <v>11226622013</v>
      </c>
    </row>
    <row r="44" spans="2:9" ht="15" x14ac:dyDescent="0.25">
      <c r="B44" s="13" t="s">
        <v>7</v>
      </c>
      <c r="C44" s="14">
        <v>2013</v>
      </c>
      <c r="D44" s="8" t="s">
        <v>14</v>
      </c>
      <c r="E44" s="15">
        <v>1650</v>
      </c>
      <c r="F44" s="14">
        <v>604.6</v>
      </c>
      <c r="G44" s="14">
        <v>8</v>
      </c>
      <c r="H44" s="16" t="s">
        <v>15</v>
      </c>
      <c r="I44" s="17" t="str">
        <f>HYPERLINK("https://app.liv-ex.com/#/wine-page?lwin11="&amp;Table1[[#This Row],[Latest LWIN]],Table1[[#This Row],[Latest LWIN]])</f>
        <v>11226622013</v>
      </c>
    </row>
    <row r="45" spans="2:9" ht="15" x14ac:dyDescent="0.25">
      <c r="B45" s="13" t="s">
        <v>7</v>
      </c>
      <c r="C45" s="14">
        <v>2009</v>
      </c>
      <c r="D45" s="8" t="s">
        <v>8</v>
      </c>
      <c r="E45" s="15">
        <v>1510</v>
      </c>
      <c r="F45" s="14">
        <v>276.7</v>
      </c>
      <c r="G45" s="14">
        <v>3</v>
      </c>
      <c r="H45" s="16" t="s">
        <v>16</v>
      </c>
      <c r="I45" s="17" t="str">
        <f>HYPERLINK("https://app.liv-ex.com/#/wine-page?lwin11="&amp;Table1[[#This Row],[Latest LWIN]],Table1[[#This Row],[Latest LWIN]])</f>
        <v>11226622009</v>
      </c>
    </row>
    <row r="46" spans="2:9" ht="15" x14ac:dyDescent="0.25">
      <c r="B46" s="13" t="s">
        <v>7</v>
      </c>
      <c r="C46" s="14">
        <v>2007</v>
      </c>
      <c r="D46" s="8" t="s">
        <v>8</v>
      </c>
      <c r="E46" s="15">
        <v>1965</v>
      </c>
      <c r="F46" s="14">
        <v>360</v>
      </c>
      <c r="G46" s="14">
        <v>3</v>
      </c>
      <c r="H46" s="16" t="s">
        <v>17</v>
      </c>
      <c r="I46" s="17" t="str">
        <f>HYPERLINK("https://app.liv-ex.com/#/wine-page?lwin11="&amp;Table1[[#This Row],[Latest LWIN]],Table1[[#This Row],[Latest LWIN]])</f>
        <v>11226622007</v>
      </c>
    </row>
    <row r="47" spans="2:9" ht="15" x14ac:dyDescent="0.25">
      <c r="B47" s="13" t="s">
        <v>7</v>
      </c>
      <c r="C47" s="14">
        <v>2005</v>
      </c>
      <c r="D47" s="8" t="s">
        <v>18</v>
      </c>
      <c r="E47" s="14">
        <v>261</v>
      </c>
      <c r="F47" s="14">
        <v>286.89999999999998</v>
      </c>
      <c r="G47" s="14">
        <v>1</v>
      </c>
      <c r="H47" s="16" t="s">
        <v>19</v>
      </c>
      <c r="I47" s="17" t="str">
        <f>HYPERLINK("https://app.liv-ex.com/#/wine-page?lwin11="&amp;Table1[[#This Row],[Latest LWIN]],Table1[[#This Row],[Latest LWIN]])</f>
        <v>11226622005</v>
      </c>
    </row>
    <row r="48" spans="2:9" ht="15" x14ac:dyDescent="0.25">
      <c r="B48" s="13" t="s">
        <v>7</v>
      </c>
      <c r="C48" s="14">
        <v>2001</v>
      </c>
      <c r="D48" s="8" t="s">
        <v>8</v>
      </c>
      <c r="E48" s="15">
        <v>1795</v>
      </c>
      <c r="F48" s="14">
        <v>328.9</v>
      </c>
      <c r="G48" s="14">
        <v>1</v>
      </c>
      <c r="H48" s="16" t="s">
        <v>20</v>
      </c>
      <c r="I48" s="17" t="str">
        <f>HYPERLINK("https://app.liv-ex.com/#/wine-page?lwin11="&amp;Table1[[#This Row],[Latest LWIN]],Table1[[#This Row],[Latest LWIN]])</f>
        <v>11226622001</v>
      </c>
    </row>
    <row r="49" spans="2:9" ht="15" x14ac:dyDescent="0.25">
      <c r="B49" s="13" t="s">
        <v>7</v>
      </c>
      <c r="C49" s="14">
        <v>1996</v>
      </c>
      <c r="D49" s="8" t="s">
        <v>8</v>
      </c>
      <c r="E49" s="15">
        <v>1650</v>
      </c>
      <c r="F49" s="14">
        <v>302.3</v>
      </c>
      <c r="G49" s="14">
        <v>1</v>
      </c>
      <c r="H49" s="16" t="s">
        <v>21</v>
      </c>
      <c r="I49" s="17" t="str">
        <f>HYPERLINK("https://app.liv-ex.com/#/wine-page?lwin11="&amp;Table1[[#This Row],[Latest LWIN]],Table1[[#This Row],[Latest LWIN]])</f>
        <v>11226621996</v>
      </c>
    </row>
    <row r="50" spans="2:9" ht="15" x14ac:dyDescent="0.25">
      <c r="B50" s="13" t="s">
        <v>68</v>
      </c>
      <c r="C50" s="14">
        <v>2017</v>
      </c>
      <c r="D50" s="8" t="s">
        <v>8</v>
      </c>
      <c r="E50" s="14">
        <v>257</v>
      </c>
      <c r="F50" s="14">
        <v>47.1</v>
      </c>
      <c r="G50" s="14">
        <v>20</v>
      </c>
      <c r="H50" s="16" t="s">
        <v>69</v>
      </c>
      <c r="I50" s="17" t="str">
        <f>HYPERLINK("https://app.liv-ex.com/#/wine-page?lwin11="&amp;Table1[[#This Row],[Latest LWIN]],Table1[[#This Row],[Latest LWIN]])</f>
        <v>11025612017</v>
      </c>
    </row>
    <row r="51" spans="2:9" ht="15" x14ac:dyDescent="0.25">
      <c r="B51" s="13" t="s">
        <v>68</v>
      </c>
      <c r="C51" s="14">
        <v>2016</v>
      </c>
      <c r="D51" s="8" t="s">
        <v>8</v>
      </c>
      <c r="E51" s="14">
        <v>319</v>
      </c>
      <c r="F51" s="14">
        <v>58.4</v>
      </c>
      <c r="G51" s="14">
        <v>1</v>
      </c>
      <c r="H51" s="16" t="s">
        <v>70</v>
      </c>
      <c r="I51" s="17" t="str">
        <f>HYPERLINK("https://app.liv-ex.com/#/wine-page?lwin11="&amp;Table1[[#This Row],[Latest LWIN]],Table1[[#This Row],[Latest LWIN]])</f>
        <v>11025612016</v>
      </c>
    </row>
    <row r="52" spans="2:9" ht="15" x14ac:dyDescent="0.25">
      <c r="B52" s="13" t="s">
        <v>68</v>
      </c>
      <c r="C52" s="14">
        <v>2016</v>
      </c>
      <c r="D52" s="8" t="s">
        <v>24</v>
      </c>
      <c r="E52" s="14">
        <v>107</v>
      </c>
      <c r="F52" s="14">
        <v>117.6</v>
      </c>
      <c r="G52" s="14">
        <v>21</v>
      </c>
      <c r="H52" s="16" t="s">
        <v>70</v>
      </c>
      <c r="I52" s="17" t="str">
        <f>HYPERLINK("https://app.liv-ex.com/#/wine-page?lwin11="&amp;Table1[[#This Row],[Latest LWIN]],Table1[[#This Row],[Latest LWIN]])</f>
        <v>11025612016</v>
      </c>
    </row>
    <row r="53" spans="2:9" ht="15" x14ac:dyDescent="0.25">
      <c r="B53" s="13" t="s">
        <v>68</v>
      </c>
      <c r="C53" s="14">
        <v>2014</v>
      </c>
      <c r="D53" s="8" t="s">
        <v>8</v>
      </c>
      <c r="E53" s="14">
        <v>246</v>
      </c>
      <c r="F53" s="14">
        <v>45.1</v>
      </c>
      <c r="G53" s="14">
        <v>4</v>
      </c>
      <c r="H53" s="16" t="s">
        <v>71</v>
      </c>
      <c r="I53" s="17" t="str">
        <f>HYPERLINK("https://app.liv-ex.com/#/wine-page?lwin11="&amp;Table1[[#This Row],[Latest LWIN]],Table1[[#This Row],[Latest LWIN]])</f>
        <v>11025612014</v>
      </c>
    </row>
    <row r="54" spans="2:9" ht="15" x14ac:dyDescent="0.25">
      <c r="B54" s="13" t="s">
        <v>68</v>
      </c>
      <c r="C54" s="14">
        <v>2012</v>
      </c>
      <c r="D54" s="8" t="s">
        <v>24</v>
      </c>
      <c r="E54" s="14">
        <v>117</v>
      </c>
      <c r="F54" s="14">
        <v>128.6</v>
      </c>
      <c r="G54" s="14">
        <v>10</v>
      </c>
      <c r="H54" s="16" t="s">
        <v>72</v>
      </c>
      <c r="I54" s="17" t="str">
        <f>HYPERLINK("https://app.liv-ex.com/#/wine-page?lwin11="&amp;Table1[[#This Row],[Latest LWIN]],Table1[[#This Row],[Latest LWIN]])</f>
        <v>11025612012</v>
      </c>
    </row>
    <row r="55" spans="2:9" ht="15" x14ac:dyDescent="0.25">
      <c r="B55" s="13" t="s">
        <v>68</v>
      </c>
      <c r="C55" s="14">
        <v>2012</v>
      </c>
      <c r="D55" s="8" t="s">
        <v>8</v>
      </c>
      <c r="E55" s="14">
        <v>320</v>
      </c>
      <c r="F55" s="14">
        <v>58.6</v>
      </c>
      <c r="G55" s="14">
        <v>15</v>
      </c>
      <c r="H55" s="16" t="s">
        <v>72</v>
      </c>
      <c r="I55" s="17" t="str">
        <f>HYPERLINK("https://app.liv-ex.com/#/wine-page?lwin11="&amp;Table1[[#This Row],[Latest LWIN]],Table1[[#This Row],[Latest LWIN]])</f>
        <v>11025612012</v>
      </c>
    </row>
    <row r="56" spans="2:9" ht="15" x14ac:dyDescent="0.25">
      <c r="B56" s="13" t="s">
        <v>68</v>
      </c>
      <c r="C56" s="14">
        <v>2011</v>
      </c>
      <c r="D56" s="8" t="s">
        <v>8</v>
      </c>
      <c r="E56" s="14">
        <v>300</v>
      </c>
      <c r="F56" s="14">
        <v>55</v>
      </c>
      <c r="G56" s="14">
        <v>1</v>
      </c>
      <c r="H56" s="16" t="s">
        <v>73</v>
      </c>
      <c r="I56" s="17" t="str">
        <f>HYPERLINK("https://app.liv-ex.com/#/wine-page?lwin11="&amp;Table1[[#This Row],[Latest LWIN]],Table1[[#This Row],[Latest LWIN]])</f>
        <v>11025612011</v>
      </c>
    </row>
    <row r="57" spans="2:9" ht="15" x14ac:dyDescent="0.25">
      <c r="B57" s="13" t="s">
        <v>68</v>
      </c>
      <c r="C57" s="14">
        <v>2011</v>
      </c>
      <c r="D57" s="8" t="s">
        <v>74</v>
      </c>
      <c r="E57" s="15">
        <v>2703</v>
      </c>
      <c r="F57" s="18">
        <v>2971.5</v>
      </c>
      <c r="G57" s="14">
        <v>1</v>
      </c>
      <c r="H57" s="16" t="s">
        <v>73</v>
      </c>
      <c r="I57" s="17" t="str">
        <f>HYPERLINK("https://app.liv-ex.com/#/wine-page?lwin11="&amp;Table1[[#This Row],[Latest LWIN]],Table1[[#This Row],[Latest LWIN]])</f>
        <v>11025612011</v>
      </c>
    </row>
    <row r="58" spans="2:9" ht="15" x14ac:dyDescent="0.25">
      <c r="B58" s="13" t="s">
        <v>68</v>
      </c>
      <c r="C58" s="14">
        <v>2011</v>
      </c>
      <c r="D58" s="8" t="s">
        <v>24</v>
      </c>
      <c r="E58" s="14">
        <v>163</v>
      </c>
      <c r="F58" s="14">
        <v>179.2</v>
      </c>
      <c r="G58" s="14">
        <v>10</v>
      </c>
      <c r="H58" s="16" t="s">
        <v>73</v>
      </c>
      <c r="I58" s="17" t="str">
        <f>HYPERLINK("https://app.liv-ex.com/#/wine-page?lwin11="&amp;Table1[[#This Row],[Latest LWIN]],Table1[[#This Row],[Latest LWIN]])</f>
        <v>11025612011</v>
      </c>
    </row>
    <row r="59" spans="2:9" ht="15" x14ac:dyDescent="0.25">
      <c r="B59" s="13" t="s">
        <v>68</v>
      </c>
      <c r="C59" s="14">
        <v>2011</v>
      </c>
      <c r="D59" s="8" t="s">
        <v>29</v>
      </c>
      <c r="E59" s="14">
        <v>340</v>
      </c>
      <c r="F59" s="14">
        <v>373.8</v>
      </c>
      <c r="G59" s="14">
        <v>5</v>
      </c>
      <c r="H59" s="16" t="s">
        <v>73</v>
      </c>
      <c r="I59" s="17" t="str">
        <f>HYPERLINK("https://app.liv-ex.com/#/wine-page?lwin11="&amp;Table1[[#This Row],[Latest LWIN]],Table1[[#This Row],[Latest LWIN]])</f>
        <v>11025612011</v>
      </c>
    </row>
    <row r="60" spans="2:9" ht="15" x14ac:dyDescent="0.25">
      <c r="B60" s="13" t="s">
        <v>68</v>
      </c>
      <c r="C60" s="14">
        <v>2011</v>
      </c>
      <c r="D60" s="8" t="s">
        <v>35</v>
      </c>
      <c r="E60" s="14">
        <v>722</v>
      </c>
      <c r="F60" s="14">
        <v>793.7</v>
      </c>
      <c r="G60" s="14">
        <v>1</v>
      </c>
      <c r="H60" s="16" t="s">
        <v>73</v>
      </c>
      <c r="I60" s="17" t="str">
        <f>HYPERLINK("https://app.liv-ex.com/#/wine-page?lwin11="&amp;Table1[[#This Row],[Latest LWIN]],Table1[[#This Row],[Latest LWIN]])</f>
        <v>11025612011</v>
      </c>
    </row>
    <row r="61" spans="2:9" ht="15" x14ac:dyDescent="0.25">
      <c r="B61" s="13" t="s">
        <v>68</v>
      </c>
      <c r="C61" s="14">
        <v>2010</v>
      </c>
      <c r="D61" s="8" t="s">
        <v>8</v>
      </c>
      <c r="E61" s="14">
        <v>325</v>
      </c>
      <c r="F61" s="14">
        <v>59.5</v>
      </c>
      <c r="G61" s="14">
        <v>6</v>
      </c>
      <c r="H61" s="16" t="s">
        <v>75</v>
      </c>
      <c r="I61" s="17" t="str">
        <f>HYPERLINK("https://app.liv-ex.com/#/wine-page?lwin11="&amp;Table1[[#This Row],[Latest LWIN]],Table1[[#This Row],[Latest LWIN]])</f>
        <v>11025612010</v>
      </c>
    </row>
    <row r="62" spans="2:9" ht="15" x14ac:dyDescent="0.25">
      <c r="B62" s="13" t="s">
        <v>68</v>
      </c>
      <c r="C62" s="14">
        <v>2008</v>
      </c>
      <c r="D62" s="8" t="s">
        <v>8</v>
      </c>
      <c r="E62" s="14">
        <v>419</v>
      </c>
      <c r="F62" s="14">
        <v>76.8</v>
      </c>
      <c r="G62" s="14">
        <v>8</v>
      </c>
      <c r="H62" s="16" t="s">
        <v>76</v>
      </c>
      <c r="I62" s="17" t="str">
        <f>HYPERLINK("https://app.liv-ex.com/#/wine-page?lwin11="&amp;Table1[[#This Row],[Latest LWIN]],Table1[[#This Row],[Latest LWIN]])</f>
        <v>11025612008</v>
      </c>
    </row>
    <row r="63" spans="2:9" ht="15" x14ac:dyDescent="0.25">
      <c r="B63" s="13" t="s">
        <v>22</v>
      </c>
      <c r="C63" s="14">
        <v>2017</v>
      </c>
      <c r="D63" s="8" t="s">
        <v>8</v>
      </c>
      <c r="E63" s="15">
        <v>1062</v>
      </c>
      <c r="F63" s="14">
        <v>194.6</v>
      </c>
      <c r="G63" s="14">
        <v>4</v>
      </c>
      <c r="H63" s="16" t="s">
        <v>23</v>
      </c>
      <c r="I63" s="17" t="str">
        <f>HYPERLINK("https://app.liv-ex.com/#/wine-page?lwin11="&amp;Table1[[#This Row],[Latest LWIN]],Table1[[#This Row],[Latest LWIN]])</f>
        <v>10953882017</v>
      </c>
    </row>
    <row r="64" spans="2:9" ht="15" x14ac:dyDescent="0.25">
      <c r="B64" s="13" t="s">
        <v>22</v>
      </c>
      <c r="C64" s="14">
        <v>2016</v>
      </c>
      <c r="D64" s="8" t="s">
        <v>24</v>
      </c>
      <c r="E64" s="14">
        <v>559</v>
      </c>
      <c r="F64" s="14">
        <v>614.5</v>
      </c>
      <c r="G64" s="14">
        <v>3</v>
      </c>
      <c r="H64" s="16" t="s">
        <v>25</v>
      </c>
      <c r="I64" s="17" t="str">
        <f>HYPERLINK("https://app.liv-ex.com/#/wine-page?lwin11="&amp;Table1[[#This Row],[Latest LWIN]],Table1[[#This Row],[Latest LWIN]])</f>
        <v>10953882016</v>
      </c>
    </row>
    <row r="65" spans="2:9" ht="15" x14ac:dyDescent="0.25">
      <c r="B65" s="13" t="s">
        <v>22</v>
      </c>
      <c r="C65" s="14">
        <v>2015</v>
      </c>
      <c r="D65" s="8" t="s">
        <v>24</v>
      </c>
      <c r="E65" s="14">
        <v>540</v>
      </c>
      <c r="F65" s="14">
        <v>593.6</v>
      </c>
      <c r="G65" s="14">
        <v>3</v>
      </c>
      <c r="H65" s="16" t="s">
        <v>26</v>
      </c>
      <c r="I65" s="17" t="str">
        <f>HYPERLINK("https://app.liv-ex.com/#/wine-page?lwin11="&amp;Table1[[#This Row],[Latest LWIN]],Table1[[#This Row],[Latest LWIN]])</f>
        <v>10953882015</v>
      </c>
    </row>
    <row r="66" spans="2:9" ht="15" x14ac:dyDescent="0.25">
      <c r="B66" s="13" t="s">
        <v>22</v>
      </c>
      <c r="C66" s="14">
        <v>2015</v>
      </c>
      <c r="D66" s="8" t="s">
        <v>8</v>
      </c>
      <c r="E66" s="15">
        <v>1544</v>
      </c>
      <c r="F66" s="14">
        <v>282.89999999999998</v>
      </c>
      <c r="G66" s="14">
        <v>1</v>
      </c>
      <c r="H66" s="16" t="s">
        <v>26</v>
      </c>
      <c r="I66" s="17" t="str">
        <f>HYPERLINK("https://app.liv-ex.com/#/wine-page?lwin11="&amp;Table1[[#This Row],[Latest LWIN]],Table1[[#This Row],[Latest LWIN]])</f>
        <v>10953882015</v>
      </c>
    </row>
    <row r="67" spans="2:9" ht="15" x14ac:dyDescent="0.25">
      <c r="B67" s="13" t="s">
        <v>22</v>
      </c>
      <c r="C67" s="14">
        <v>2014</v>
      </c>
      <c r="D67" s="8" t="s">
        <v>8</v>
      </c>
      <c r="E67" s="14">
        <v>898</v>
      </c>
      <c r="F67" s="14">
        <v>164.5</v>
      </c>
      <c r="G67" s="14">
        <v>1</v>
      </c>
      <c r="H67" s="16" t="s">
        <v>27</v>
      </c>
      <c r="I67" s="17" t="str">
        <f>HYPERLINK("https://app.liv-ex.com/#/wine-page?lwin11="&amp;Table1[[#This Row],[Latest LWIN]],Table1[[#This Row],[Latest LWIN]])</f>
        <v>10953882014</v>
      </c>
    </row>
    <row r="68" spans="2:9" ht="15" x14ac:dyDescent="0.25">
      <c r="B68" s="13" t="s">
        <v>22</v>
      </c>
      <c r="C68" s="14">
        <v>2012</v>
      </c>
      <c r="D68" s="8" t="s">
        <v>24</v>
      </c>
      <c r="E68" s="14">
        <v>405</v>
      </c>
      <c r="F68" s="14">
        <v>445.2</v>
      </c>
      <c r="G68" s="14">
        <v>12</v>
      </c>
      <c r="H68" s="16" t="s">
        <v>28</v>
      </c>
      <c r="I68" s="17" t="str">
        <f>HYPERLINK("https://app.liv-ex.com/#/wine-page?lwin11="&amp;Table1[[#This Row],[Latest LWIN]],Table1[[#This Row],[Latest LWIN]])</f>
        <v>10953882012</v>
      </c>
    </row>
    <row r="69" spans="2:9" ht="15" x14ac:dyDescent="0.25">
      <c r="B69" s="13" t="s">
        <v>22</v>
      </c>
      <c r="C69" s="14">
        <v>2012</v>
      </c>
      <c r="D69" s="8" t="s">
        <v>29</v>
      </c>
      <c r="E69" s="14">
        <v>792</v>
      </c>
      <c r="F69" s="14">
        <v>870.7</v>
      </c>
      <c r="G69" s="14">
        <v>1</v>
      </c>
      <c r="H69" s="16" t="s">
        <v>28</v>
      </c>
      <c r="I69" s="17" t="str">
        <f>HYPERLINK("https://app.liv-ex.com/#/wine-page?lwin11="&amp;Table1[[#This Row],[Latest LWIN]],Table1[[#This Row],[Latest LWIN]])</f>
        <v>10953882012</v>
      </c>
    </row>
    <row r="70" spans="2:9" ht="15" x14ac:dyDescent="0.25">
      <c r="B70" s="13" t="s">
        <v>22</v>
      </c>
      <c r="C70" s="14">
        <v>2007</v>
      </c>
      <c r="D70" s="8" t="s">
        <v>18</v>
      </c>
      <c r="E70" s="14">
        <v>163</v>
      </c>
      <c r="F70" s="14">
        <v>179.2</v>
      </c>
      <c r="G70" s="14">
        <v>1</v>
      </c>
      <c r="H70" s="16" t="s">
        <v>30</v>
      </c>
      <c r="I70" s="17" t="str">
        <f>HYPERLINK("https://app.liv-ex.com/#/wine-page?lwin11="&amp;Table1[[#This Row],[Latest LWIN]],Table1[[#This Row],[Latest LWIN]])</f>
        <v>10953882007</v>
      </c>
    </row>
    <row r="71" spans="2:9" ht="15" x14ac:dyDescent="0.25">
      <c r="B71" s="13" t="s">
        <v>22</v>
      </c>
      <c r="C71" s="14">
        <v>2006</v>
      </c>
      <c r="D71" s="8" t="s">
        <v>18</v>
      </c>
      <c r="E71" s="14">
        <v>182</v>
      </c>
      <c r="F71" s="14">
        <v>200.1</v>
      </c>
      <c r="G71" s="14">
        <v>5</v>
      </c>
      <c r="H71" s="16" t="s">
        <v>31</v>
      </c>
      <c r="I71" s="17" t="str">
        <f>HYPERLINK("https://app.liv-ex.com/#/wine-page?lwin11="&amp;Table1[[#This Row],[Latest LWIN]],Table1[[#This Row],[Latest LWIN]])</f>
        <v>10953882006</v>
      </c>
    </row>
    <row r="72" spans="2:9" ht="15" x14ac:dyDescent="0.25">
      <c r="B72" s="13" t="s">
        <v>22</v>
      </c>
      <c r="C72" s="14">
        <v>2005</v>
      </c>
      <c r="D72" s="8" t="s">
        <v>18</v>
      </c>
      <c r="E72" s="14">
        <v>154</v>
      </c>
      <c r="F72" s="14">
        <v>169.3</v>
      </c>
      <c r="G72" s="14">
        <v>3</v>
      </c>
      <c r="H72" s="16" t="s">
        <v>32</v>
      </c>
      <c r="I72" s="17" t="str">
        <f>HYPERLINK("https://app.liv-ex.com/#/wine-page?lwin11="&amp;Table1[[#This Row],[Latest LWIN]],Table1[[#This Row],[Latest LWIN]])</f>
        <v>10953882005</v>
      </c>
    </row>
    <row r="73" spans="2:9" ht="15" x14ac:dyDescent="0.25">
      <c r="B73" s="13" t="s">
        <v>22</v>
      </c>
      <c r="C73" s="14">
        <v>2001</v>
      </c>
      <c r="D73" s="8" t="s">
        <v>18</v>
      </c>
      <c r="E73" s="14">
        <v>182</v>
      </c>
      <c r="F73" s="14">
        <v>200.1</v>
      </c>
      <c r="G73" s="14">
        <v>6</v>
      </c>
      <c r="H73" s="16" t="s">
        <v>33</v>
      </c>
      <c r="I73" s="17" t="str">
        <f>HYPERLINK("https://app.liv-ex.com/#/wine-page?lwin11="&amp;Table1[[#This Row],[Latest LWIN]],Table1[[#This Row],[Latest LWIN]])</f>
        <v>10953882001</v>
      </c>
    </row>
    <row r="74" spans="2:9" ht="15" x14ac:dyDescent="0.25">
      <c r="B74" s="13" t="s">
        <v>49</v>
      </c>
      <c r="C74" s="14">
        <v>2014</v>
      </c>
      <c r="D74" s="8" t="s">
        <v>24</v>
      </c>
      <c r="E74" s="14">
        <v>531</v>
      </c>
      <c r="F74" s="14">
        <v>583.70000000000005</v>
      </c>
      <c r="G74" s="14">
        <v>2</v>
      </c>
      <c r="H74" s="16" t="s">
        <v>50</v>
      </c>
      <c r="I74" s="17" t="str">
        <f>HYPERLINK("https://app.liv-ex.com/#/wine-page?lwin11="&amp;Table1[[#This Row],[Latest LWIN]],Table1[[#This Row],[Latest LWIN]])</f>
        <v>11358312014</v>
      </c>
    </row>
    <row r="75" spans="2:9" ht="15" x14ac:dyDescent="0.25">
      <c r="B75" s="13" t="s">
        <v>49</v>
      </c>
      <c r="C75" s="14">
        <v>2013</v>
      </c>
      <c r="D75" s="8" t="s">
        <v>8</v>
      </c>
      <c r="E75" s="15">
        <v>1050</v>
      </c>
      <c r="F75" s="14">
        <v>192.4</v>
      </c>
      <c r="G75" s="14">
        <v>2</v>
      </c>
      <c r="H75" s="16" t="s">
        <v>51</v>
      </c>
      <c r="I75" s="17" t="str">
        <f>HYPERLINK("https://app.liv-ex.com/#/wine-page?lwin11="&amp;Table1[[#This Row],[Latest LWIN]],Table1[[#This Row],[Latest LWIN]])</f>
        <v>11358312013</v>
      </c>
    </row>
    <row r="76" spans="2:9" ht="15" x14ac:dyDescent="0.25">
      <c r="B76" s="13" t="s">
        <v>49</v>
      </c>
      <c r="C76" s="14">
        <v>2012</v>
      </c>
      <c r="D76" s="8" t="s">
        <v>8</v>
      </c>
      <c r="E76" s="15">
        <v>1250</v>
      </c>
      <c r="F76" s="14">
        <v>229</v>
      </c>
      <c r="G76" s="14">
        <v>6</v>
      </c>
      <c r="H76" s="16" t="s">
        <v>56</v>
      </c>
      <c r="I76" s="17" t="str">
        <f>HYPERLINK("https://app.liv-ex.com/#/wine-page?lwin11="&amp;Table1[[#This Row],[Latest LWIN]],Table1[[#This Row],[Latest LWIN]])</f>
        <v>11358312012</v>
      </c>
    </row>
    <row r="77" spans="2:9" ht="15" x14ac:dyDescent="0.25">
      <c r="B77" s="13" t="s">
        <v>49</v>
      </c>
      <c r="C77" s="14">
        <v>2010</v>
      </c>
      <c r="D77" s="8" t="s">
        <v>8</v>
      </c>
      <c r="E77" s="14">
        <v>900</v>
      </c>
      <c r="F77" s="14">
        <v>164.9</v>
      </c>
      <c r="G77" s="14">
        <v>1</v>
      </c>
      <c r="H77" s="16" t="s">
        <v>59</v>
      </c>
      <c r="I77" s="17" t="str">
        <f>HYPERLINK("https://app.liv-ex.com/#/wine-page?lwin11="&amp;Table1[[#This Row],[Latest LWIN]],Table1[[#This Row],[Latest LWIN]])</f>
        <v>11358312010</v>
      </c>
    </row>
    <row r="78" spans="2:9" ht="15" x14ac:dyDescent="0.25">
      <c r="B78" s="13" t="s">
        <v>52</v>
      </c>
      <c r="C78" s="14">
        <v>2013</v>
      </c>
      <c r="D78" s="8" t="s">
        <v>8</v>
      </c>
      <c r="E78" s="15">
        <v>1050</v>
      </c>
      <c r="F78" s="14">
        <v>192.4</v>
      </c>
      <c r="G78" s="14">
        <v>2</v>
      </c>
      <c r="H78" s="16" t="s">
        <v>53</v>
      </c>
      <c r="I78" s="17" t="str">
        <f>HYPERLINK("https://app.liv-ex.com/#/wine-page?lwin11="&amp;Table1[[#This Row],[Latest LWIN]],Table1[[#This Row],[Latest LWIN]])</f>
        <v>11358442013</v>
      </c>
    </row>
    <row r="79" spans="2:9" ht="15" x14ac:dyDescent="0.25">
      <c r="B79" s="13" t="s">
        <v>52</v>
      </c>
      <c r="C79" s="14">
        <v>2012</v>
      </c>
      <c r="D79" s="8" t="s">
        <v>8</v>
      </c>
      <c r="E79" s="15">
        <v>1050</v>
      </c>
      <c r="F79" s="14">
        <v>192.4</v>
      </c>
      <c r="G79" s="14">
        <v>5</v>
      </c>
      <c r="H79" s="16" t="s">
        <v>57</v>
      </c>
      <c r="I79" s="17" t="str">
        <f>HYPERLINK("https://app.liv-ex.com/#/wine-page?lwin11="&amp;Table1[[#This Row],[Latest LWIN]],Table1[[#This Row],[Latest LWIN]])</f>
        <v>11358442012</v>
      </c>
    </row>
    <row r="80" spans="2:9" ht="15" x14ac:dyDescent="0.25">
      <c r="B80" s="13" t="s">
        <v>52</v>
      </c>
      <c r="C80" s="14">
        <v>2006</v>
      </c>
      <c r="D80" s="8" t="s">
        <v>8</v>
      </c>
      <c r="E80" s="15">
        <v>1733</v>
      </c>
      <c r="F80" s="14">
        <v>317.5</v>
      </c>
      <c r="G80" s="14">
        <v>1</v>
      </c>
      <c r="H80" s="16" t="s">
        <v>60</v>
      </c>
      <c r="I80" s="17" t="str">
        <f>HYPERLINK("https://app.liv-ex.com/#/wine-page?lwin11="&amp;Table1[[#This Row],[Latest LWIN]],Table1[[#This Row],[Latest LWIN]])</f>
        <v>11358442006</v>
      </c>
    </row>
    <row r="81" spans="2:9" ht="15" x14ac:dyDescent="0.25">
      <c r="B81" s="13" t="s">
        <v>54</v>
      </c>
      <c r="C81" s="14">
        <v>2013</v>
      </c>
      <c r="D81" s="8" t="s">
        <v>8</v>
      </c>
      <c r="E81" s="15">
        <v>1050</v>
      </c>
      <c r="F81" s="14">
        <v>192.4</v>
      </c>
      <c r="G81" s="14">
        <v>1</v>
      </c>
      <c r="H81" s="16" t="s">
        <v>55</v>
      </c>
      <c r="I81" s="17" t="str">
        <f>HYPERLINK("https://app.liv-ex.com/#/wine-page?lwin11="&amp;Table1[[#This Row],[Latest LWIN]],Table1[[#This Row],[Latest LWIN]])</f>
        <v>11309662013</v>
      </c>
    </row>
    <row r="82" spans="2:9" ht="15" x14ac:dyDescent="0.25">
      <c r="B82" s="13" t="s">
        <v>54</v>
      </c>
      <c r="C82" s="14">
        <v>2012</v>
      </c>
      <c r="D82" s="8" t="s">
        <v>8</v>
      </c>
      <c r="E82" s="15">
        <v>1050</v>
      </c>
      <c r="F82" s="14">
        <v>192.4</v>
      </c>
      <c r="G82" s="14">
        <v>1</v>
      </c>
      <c r="H82" s="16" t="s">
        <v>58</v>
      </c>
      <c r="I82" s="17" t="str">
        <f>HYPERLINK("https://app.liv-ex.com/#/wine-page?lwin11="&amp;Table1[[#This Row],[Latest LWIN]],Table1[[#This Row],[Latest LWIN]])</f>
        <v>11309662012</v>
      </c>
    </row>
    <row r="83" spans="2:9" ht="15" x14ac:dyDescent="0.25">
      <c r="B83" s="13" t="s">
        <v>54</v>
      </c>
      <c r="C83" s="14">
        <v>2006</v>
      </c>
      <c r="D83" s="8" t="s">
        <v>8</v>
      </c>
      <c r="E83" s="15">
        <v>1733</v>
      </c>
      <c r="F83" s="14">
        <v>317.5</v>
      </c>
      <c r="G83" s="14">
        <v>2</v>
      </c>
      <c r="H83" s="16" t="s">
        <v>61</v>
      </c>
      <c r="I83" s="17" t="str">
        <f>HYPERLINK("https://app.liv-ex.com/#/wine-page?lwin11="&amp;Table1[[#This Row],[Latest LWIN]],Table1[[#This Row],[Latest LWIN]])</f>
        <v>11309662006</v>
      </c>
    </row>
  </sheetData>
  <mergeCells count="1">
    <mergeCell ref="B1:B3"/>
  </mergeCells>
  <phoneticPr fontId="7" type="noConversion"/>
  <pageMargins left="0.70866141732283472" right="0.70866141732283472" top="0.74803149606299213" bottom="0.74803149606299213" header="0.31496062992125984" footer="0.31496062992125984"/>
  <pageSetup paperSize="9" scale="7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Button1_Click">
                <anchor moveWithCells="1" sizeWithCells="1">
                  <from>
                    <xdr:col>1</xdr:col>
                    <xdr:colOff>1924050</xdr:colOff>
                    <xdr:row>4</xdr:row>
                    <xdr:rowOff>123825</xdr:rowOff>
                  </from>
                  <to>
                    <xdr:col>1</xdr:col>
                    <xdr:colOff>3267075</xdr:colOff>
                    <xdr:row>8</xdr:row>
                    <xdr:rowOff>47625</xdr:rowOff>
                  </to>
                </anchor>
              </controlPr>
            </control>
          </mc:Choice>
        </mc:AlternateContent>
      </controls>
    </mc:Choice>
  </mc:AlternateContent>
  <tableParts count="1">
    <tablePart r:id="rId5"/>
  </tableParts>
  <extLst>
    <ext xmlns:x15="http://schemas.microsoft.com/office/spreadsheetml/2010/11/main" uri="{3A4CF648-6AED-40f4-86FF-DC5316D8AED3}">
      <x14:slicerList xmlns:x14="http://schemas.microsoft.com/office/spreadsheetml/2009/9/main">
        <x14:slicer r:id="rId6"/>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7DE04153E5A1945BA22B1763ED7AF50" ma:contentTypeVersion="12" ma:contentTypeDescription="Create a new document." ma:contentTypeScope="" ma:versionID="76ee2af1b7e57e2c5792ebb256840b61">
  <xsd:schema xmlns:xsd="http://www.w3.org/2001/XMLSchema" xmlns:xs="http://www.w3.org/2001/XMLSchema" xmlns:p="http://schemas.microsoft.com/office/2006/metadata/properties" xmlns:ns2="870448d1-db96-4da4-8e55-94bdf4502858" xmlns:ns3="abf2777c-ae2d-4dae-9fc3-846764c18e68" targetNamespace="http://schemas.microsoft.com/office/2006/metadata/properties" ma:root="true" ma:fieldsID="34349aedb5a8fbb1f27f4c2ab4830e68" ns2:_="" ns3:_="">
    <xsd:import namespace="870448d1-db96-4da4-8e55-94bdf4502858"/>
    <xsd:import namespace="abf2777c-ae2d-4dae-9fc3-846764c18e6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0448d1-db96-4da4-8e55-94bdf4502858"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bf2777c-ae2d-4dae-9fc3-846764c18e6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BA4F59-F3D8-45EF-84D9-7E981C10FFA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67063FF-D75C-40ED-9857-95F429990F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0448d1-db96-4da4-8e55-94bdf4502858"/>
    <ds:schemaRef ds:uri="abf2777c-ae2d-4dae-9fc3-846764c18e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7F31A87-0899-4946-BA3C-0BFFCA0884A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Liv-ex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Taylor Harrison</cp:lastModifiedBy>
  <cp:lastPrinted>2017-04-26T13:27:53Z</cp:lastPrinted>
  <dcterms:created xsi:type="dcterms:W3CDTF">2017-04-26T13:27:53Z</dcterms:created>
  <dcterms:modified xsi:type="dcterms:W3CDTF">2020-09-16T09:35:45Z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0x01010037DE04153E5A1945BA22B1763ED7AF50</vt:lpwstr>
  </property>
</Properties>
</file>